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lphijn\AppData\Local\Microsoft\Windows\INetCache\Content.Outlook\YEXDF536\"/>
    </mc:Choice>
  </mc:AlternateContent>
  <xr:revisionPtr revIDLastSave="0" documentId="13_ncr:1_{8F61C094-2418-436B-A17A-B6AEEBA72C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claratie" sheetId="4" r:id="rId1"/>
  </sheets>
  <definedNames>
    <definedName name="_xlnm.Print_Area" localSheetId="0">declaratie!$A$1:$Q$56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4" l="1"/>
  <c r="O35" i="4" l="1"/>
  <c r="O18" i="4" l="1"/>
  <c r="D27" i="4" l="1"/>
  <c r="Q33" i="4" l="1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4" i="4"/>
  <c r="O33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D24" i="4" l="1"/>
  <c r="D25" i="4" s="1"/>
  <c r="N33" i="4" l="1"/>
  <c r="Q35" i="4" l="1"/>
  <c r="Q37" i="4" l="1"/>
  <c r="Q38" i="4"/>
  <c r="Q39" i="4"/>
  <c r="Q34" i="4"/>
  <c r="Q49" i="4" l="1"/>
  <c r="Q48" i="4"/>
  <c r="Q47" i="4"/>
  <c r="Q46" i="4"/>
  <c r="Q45" i="4"/>
  <c r="Q44" i="4"/>
  <c r="Q43" i="4"/>
  <c r="Q42" i="4"/>
  <c r="Q41" i="4"/>
  <c r="Q40" i="4"/>
  <c r="Q36" i="4"/>
  <c r="C17" i="4" l="1"/>
  <c r="Q51" i="4" l="1"/>
</calcChain>
</file>

<file path=xl/sharedStrings.xml><?xml version="1.0" encoding="utf-8"?>
<sst xmlns="http://schemas.openxmlformats.org/spreadsheetml/2006/main" count="165" uniqueCount="152">
  <si>
    <t>Adres</t>
  </si>
  <si>
    <t>grootboek</t>
  </si>
  <si>
    <t>activiteit nr</t>
  </si>
  <si>
    <t>Telefoon</t>
  </si>
  <si>
    <t>Declaratie datum</t>
  </si>
  <si>
    <t>vergoeding</t>
  </si>
  <si>
    <t xml:space="preserve">Referentie declaratie: </t>
  </si>
  <si>
    <t>feb</t>
  </si>
  <si>
    <t>apr</t>
  </si>
  <si>
    <t>totaal bedrag  €</t>
  </si>
  <si>
    <t>Declaratie nummer</t>
  </si>
  <si>
    <t>te</t>
  </si>
  <si>
    <t>Datum activiteit/cursus</t>
  </si>
  <si>
    <t>Kostenplaats nr.</t>
  </si>
  <si>
    <t>dd-mm-jjjj</t>
  </si>
  <si>
    <t>Ten name van</t>
  </si>
  <si>
    <t>plaats</t>
  </si>
  <si>
    <t>drager</t>
  </si>
  <si>
    <t>kosten-</t>
  </si>
  <si>
    <t>nr.</t>
  </si>
  <si>
    <t xml:space="preserve">Omschrijving declaratie: </t>
  </si>
  <si>
    <t>jan</t>
  </si>
  <si>
    <t>mrt</t>
  </si>
  <si>
    <t>mei</t>
  </si>
  <si>
    <t>aug</t>
  </si>
  <si>
    <t>okt</t>
  </si>
  <si>
    <t>nov</t>
  </si>
  <si>
    <t>dec</t>
  </si>
  <si>
    <t>sep</t>
  </si>
  <si>
    <t>van maand</t>
  </si>
  <si>
    <t>Aantal bijlagen</t>
  </si>
  <si>
    <t>Postcode  / Woonplaats</t>
  </si>
  <si>
    <t>€</t>
  </si>
  <si>
    <t>bedrag</t>
  </si>
  <si>
    <t>Kostendrager</t>
  </si>
  <si>
    <t>evenement/activiteit</t>
  </si>
  <si>
    <t xml:space="preserve">Bij negatief bedrag overmaken op </t>
  </si>
  <si>
    <t>45104</t>
  </si>
  <si>
    <t>Auto/bus/transportkosten</t>
  </si>
  <si>
    <t>45110</t>
  </si>
  <si>
    <t>Kosten consumpties, lunch, diner</t>
  </si>
  <si>
    <t>45112</t>
  </si>
  <si>
    <t>Vergader- en verblijfkosten</t>
  </si>
  <si>
    <t>45114</t>
  </si>
  <si>
    <t>Accommodatiehuur</t>
  </si>
  <si>
    <t>45116</t>
  </si>
  <si>
    <t>Energielasten</t>
  </si>
  <si>
    <t>45120</t>
  </si>
  <si>
    <t>Telefoon/internet kosten</t>
  </si>
  <si>
    <t>45122</t>
  </si>
  <si>
    <t>Verzendkosten</t>
  </si>
  <si>
    <t>45124</t>
  </si>
  <si>
    <t>Gebruik computerapparatuur</t>
  </si>
  <si>
    <t>45170</t>
  </si>
  <si>
    <t>EHBO- materiaal / medische verzorging</t>
  </si>
  <si>
    <t>45180</t>
  </si>
  <si>
    <t>Jurykosten</t>
  </si>
  <si>
    <t>45190</t>
  </si>
  <si>
    <t>(Spel)materialen</t>
  </si>
  <si>
    <t>45192</t>
  </si>
  <si>
    <t>Toestelkosten</t>
  </si>
  <si>
    <t>45196</t>
  </si>
  <si>
    <t>Rentekosten districten</t>
  </si>
  <si>
    <t>dd-mm-jj</t>
  </si>
  <si>
    <t>Email:  declaraties@kngu.nl</t>
  </si>
  <si>
    <t>keuzeveld grootboek</t>
  </si>
  <si>
    <t>totaal</t>
  </si>
  <si>
    <t>Omschrijving activiteit</t>
  </si>
  <si>
    <t xml:space="preserve">bijlage </t>
  </si>
  <si>
    <t>ingevuld</t>
  </si>
  <si>
    <t xml:space="preserve">o.v.v. declaratie nummer </t>
  </si>
  <si>
    <t>Plaats activiteit</t>
  </si>
  <si>
    <t>declaratie over periode:</t>
  </si>
  <si>
    <t>45190 (Spel)materialen / geluidsapparatuur*</t>
  </si>
  <si>
    <t>45110 Lunches en consumpties*</t>
  </si>
  <si>
    <t>45114 Accommodatie huur*</t>
  </si>
  <si>
    <t>45124 Gebruik computerapparatuur*</t>
  </si>
  <si>
    <t>45128 Druk- en kopieerkosten*</t>
  </si>
  <si>
    <t>45160 Prijzen/medailles*</t>
  </si>
  <si>
    <t>45170 EHBO/sportmedische begeleiding*</t>
  </si>
  <si>
    <t>45290 Overige uitgaven*</t>
  </si>
  <si>
    <t>prijs</t>
  </si>
  <si>
    <t>omschrijving</t>
  </si>
  <si>
    <t>Naam Vereniging</t>
  </si>
  <si>
    <t xml:space="preserve">verplichte keuze </t>
  </si>
  <si>
    <t>jun</t>
  </si>
  <si>
    <t>jul</t>
  </si>
  <si>
    <t>Masters</t>
  </si>
  <si>
    <t>Dans</t>
  </si>
  <si>
    <t>Ritmische Gymnastiek</t>
  </si>
  <si>
    <t>Groepsspringen</t>
  </si>
  <si>
    <t>Rhönrad</t>
  </si>
  <si>
    <t>Trampolinespringen</t>
  </si>
  <si>
    <t>Turnen Dames</t>
  </si>
  <si>
    <t>Turnen Heren</t>
  </si>
  <si>
    <t>* Bijlagen meesturen  o.v.v. declaratie nummer</t>
  </si>
  <si>
    <t>standaard</t>
  </si>
  <si>
    <t>t/m maand | jaar</t>
  </si>
  <si>
    <t>85110 af Ontvangen entreegelden* (bijlage district)*</t>
  </si>
  <si>
    <t>85190 af Overige inkomsten / Voorschot* (bijlage district)*</t>
  </si>
  <si>
    <t>45140  Vergoeding organisatie* (Bijlage district)*</t>
  </si>
  <si>
    <t>IBAN rekeningnr.</t>
  </si>
  <si>
    <t>Rabo rekening nr. NL03RABO0329728997  t.n.v. K.N.G.U te Beekbergen</t>
  </si>
  <si>
    <t>45102  Reiskosten medewerkers organisatie</t>
  </si>
  <si>
    <t>Declaratie Afrekenformulier Vereniging / evenement / wedstrijd</t>
  </si>
  <si>
    <t>Funactiviteiten</t>
  </si>
  <si>
    <t>85110 af Ontvangen entreegelden*</t>
  </si>
  <si>
    <t>85190 af Overige inkomsten / Voorschot*</t>
  </si>
  <si>
    <t>45140  Vergoeding organisatie*</t>
  </si>
  <si>
    <t>45140  Organisatieovereenkomst*</t>
  </si>
  <si>
    <t>45180 Reiskosten/dagdeelvergoeding jury*</t>
  </si>
  <si>
    <t>45180 Reiskosten organisatie*</t>
  </si>
  <si>
    <t>Declaratieformulier 3 (Vereniging afrekening wedstrijden)</t>
  </si>
  <si>
    <t>Acrobatische Gymn.</t>
  </si>
  <si>
    <t>Wereld Gymnaestrada</t>
  </si>
  <si>
    <t>Your Stage</t>
  </si>
  <si>
    <t>Recratief aanbod</t>
  </si>
  <si>
    <t>Freerunnen</t>
  </si>
  <si>
    <t>Beweegdiploma</t>
  </si>
  <si>
    <t>Gezamenlijke NK</t>
  </si>
  <si>
    <t>Aangepast Sporten</t>
  </si>
  <si>
    <t>https://dutchgymnastics.nl/trainers-en-coaches/wedstrijdzaken/harmonisatie-en-kostendragers</t>
  </si>
  <si>
    <t>Klik op onderstaande link:</t>
  </si>
  <si>
    <t>Open tabblad "kostendragers" en kies de discipline</t>
  </si>
  <si>
    <t>* bijlage toevoegen</t>
  </si>
  <si>
    <t>Opslaan en verzenden als PDF</t>
  </si>
  <si>
    <t>naar declaraties@KNGU.nl</t>
  </si>
  <si>
    <t>45140  Organisatieovereenkomst* (Bijlage district)*</t>
  </si>
  <si>
    <t>45180 Reiskosten jury* (bijlage district)*</t>
  </si>
  <si>
    <t>45180 Reiskosten organisatie* (bijlage district)*</t>
  </si>
  <si>
    <t>45126</t>
  </si>
  <si>
    <t>Kantoorbenodigdheden</t>
  </si>
  <si>
    <t>45128</t>
  </si>
  <si>
    <t>Druk- en kopieerkosten</t>
  </si>
  <si>
    <t>45130</t>
  </si>
  <si>
    <t>Lidmaatschappen / abonnementen</t>
  </si>
  <si>
    <t>45132</t>
  </si>
  <si>
    <t>Onderh. automat/inventaris/kantoormach.</t>
  </si>
  <si>
    <t>45140</t>
  </si>
  <si>
    <t>Organisatiekosten</t>
  </si>
  <si>
    <t>45145</t>
  </si>
  <si>
    <t>Uitbetaalde inschrijfgelden</t>
  </si>
  <si>
    <t>45150</t>
  </si>
  <si>
    <t>PR / promotie / communicatie</t>
  </si>
  <si>
    <t>45152</t>
  </si>
  <si>
    <t>Representatiekosten</t>
  </si>
  <si>
    <t>45160</t>
  </si>
  <si>
    <t>Prijzen / medailles</t>
  </si>
  <si>
    <t>E-mail adres</t>
  </si>
  <si>
    <t>Contactpersoon</t>
  </si>
  <si>
    <t>Decl. 3. versie 2024</t>
  </si>
  <si>
    <t xml:space="preserve">KNGU, Papendallaan 60,  6816 VD  Arnhem  telefoon (088) 505 88 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</si>
</sst>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64" formatCode="d/mm/yy;@"/>
    <numFmt numFmtId="165" formatCode="[$-413]mmm/yy;@"/>
    <numFmt numFmtId="166" formatCode="00"/>
    <numFmt numFmtId="167" formatCode="0000000000"/>
    <numFmt numFmtId="168" formatCode="000000"/>
    <numFmt numFmtId="169" formatCode="0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thin">
        <color auto="1"/>
      </bottom>
      <diagonal/>
    </border>
    <border>
      <left style="medium">
        <color theme="0"/>
      </left>
      <right/>
      <top style="thin">
        <color auto="1"/>
      </top>
      <bottom style="thin">
        <color auto="1"/>
      </bottom>
      <diagonal/>
    </border>
    <border>
      <left/>
      <right style="medium">
        <color theme="0"/>
      </right>
      <top style="thin">
        <color auto="1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thin">
        <color auto="1"/>
      </top>
      <bottom style="medium">
        <color auto="1"/>
      </bottom>
      <diagonal/>
    </border>
    <border>
      <left style="medium">
        <color theme="0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4">
    <xf numFmtId="0" fontId="0" fillId="0" borderId="0"/>
    <xf numFmtId="0" fontId="8" fillId="0" borderId="0"/>
    <xf numFmtId="0" fontId="10" fillId="0" borderId="0" applyNumberFormat="0" applyFill="0" applyBorder="0" applyAlignment="0" applyProtection="0"/>
    <xf numFmtId="0" fontId="8" fillId="0" borderId="0"/>
  </cellStyleXfs>
  <cellXfs count="141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Protection="1">
      <protection hidden="1"/>
    </xf>
    <xf numFmtId="166" fontId="3" fillId="0" borderId="0" xfId="0" applyNumberFormat="1" applyFont="1" applyProtection="1">
      <protection hidden="1"/>
    </xf>
    <xf numFmtId="0" fontId="0" fillId="0" borderId="2" xfId="0" applyBorder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7" xfId="0" applyBorder="1" applyProtection="1">
      <protection hidden="1"/>
    </xf>
    <xf numFmtId="0" fontId="6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164" fontId="6" fillId="0" borderId="0" xfId="0" applyNumberFormat="1" applyFont="1" applyProtection="1">
      <protection hidden="1"/>
    </xf>
    <xf numFmtId="1" fontId="0" fillId="0" borderId="0" xfId="0" applyNumberFormat="1" applyAlignment="1" applyProtection="1">
      <alignment horizontal="left"/>
      <protection hidden="1"/>
    </xf>
    <xf numFmtId="0" fontId="0" fillId="0" borderId="1" xfId="0" applyBorder="1" applyProtection="1">
      <protection hidden="1"/>
    </xf>
    <xf numFmtId="164" fontId="0" fillId="0" borderId="2" xfId="0" applyNumberFormat="1" applyBorder="1" applyProtection="1">
      <protection hidden="1"/>
    </xf>
    <xf numFmtId="0" fontId="6" fillId="0" borderId="2" xfId="0" applyFont="1" applyBorder="1" applyProtection="1">
      <protection hidden="1"/>
    </xf>
    <xf numFmtId="0" fontId="3" fillId="0" borderId="3" xfId="0" applyFont="1" applyBorder="1" applyProtection="1">
      <protection hidden="1"/>
    </xf>
    <xf numFmtId="164" fontId="7" fillId="0" borderId="0" xfId="0" applyNumberFormat="1" applyFont="1" applyProtection="1">
      <protection hidden="1"/>
    </xf>
    <xf numFmtId="164" fontId="6" fillId="0" borderId="4" xfId="0" applyNumberFormat="1" applyFont="1" applyBorder="1" applyProtection="1">
      <protection hidden="1"/>
    </xf>
    <xf numFmtId="3" fontId="6" fillId="0" borderId="0" xfId="0" applyNumberFormat="1" applyFont="1" applyProtection="1">
      <protection hidden="1"/>
    </xf>
    <xf numFmtId="0" fontId="3" fillId="0" borderId="5" xfId="0" applyFont="1" applyBorder="1" applyProtection="1">
      <protection hidden="1"/>
    </xf>
    <xf numFmtId="0" fontId="3" fillId="0" borderId="0" xfId="0" applyFont="1" applyAlignment="1" applyProtection="1">
      <alignment horizontal="left" vertical="top"/>
      <protection hidden="1"/>
    </xf>
    <xf numFmtId="164" fontId="2" fillId="0" borderId="13" xfId="0" applyNumberFormat="1" applyFont="1" applyBorder="1" applyProtection="1">
      <protection hidden="1"/>
    </xf>
    <xf numFmtId="0" fontId="2" fillId="0" borderId="13" xfId="0" applyFont="1" applyBorder="1" applyProtection="1">
      <protection hidden="1"/>
    </xf>
    <xf numFmtId="3" fontId="2" fillId="0" borderId="13" xfId="0" applyNumberFormat="1" applyFont="1" applyBorder="1" applyProtection="1"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 horizontal="right"/>
      <protection hidden="1"/>
    </xf>
    <xf numFmtId="0" fontId="2" fillId="0" borderId="12" xfId="0" applyFont="1" applyBorder="1" applyProtection="1"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2" fillId="0" borderId="4" xfId="0" applyFont="1" applyBorder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0" fontId="2" fillId="0" borderId="5" xfId="0" applyFont="1" applyBorder="1" applyProtection="1"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3" fillId="0" borderId="0" xfId="0" quotePrefix="1" applyFont="1" applyProtection="1">
      <protection hidden="1"/>
    </xf>
    <xf numFmtId="1" fontId="3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164" fontId="3" fillId="0" borderId="0" xfId="0" applyNumberFormat="1" applyFont="1" applyProtection="1">
      <protection hidden="1"/>
    </xf>
    <xf numFmtId="3" fontId="3" fillId="0" borderId="0" xfId="0" applyNumberFormat="1" applyFont="1" applyProtection="1">
      <protection hidden="1"/>
    </xf>
    <xf numFmtId="164" fontId="0" fillId="0" borderId="4" xfId="0" applyNumberFormat="1" applyBorder="1" applyProtection="1">
      <protection hidden="1"/>
    </xf>
    <xf numFmtId="3" fontId="0" fillId="0" borderId="0" xfId="0" applyNumberFormat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164" fontId="0" fillId="0" borderId="6" xfId="0" applyNumberFormat="1" applyBorder="1" applyProtection="1">
      <protection hidden="1"/>
    </xf>
    <xf numFmtId="3" fontId="1" fillId="0" borderId="7" xfId="0" applyNumberFormat="1" applyFont="1" applyBorder="1" applyProtection="1">
      <protection hidden="1"/>
    </xf>
    <xf numFmtId="164" fontId="0" fillId="0" borderId="7" xfId="0" applyNumberFormat="1" applyBorder="1" applyProtection="1">
      <protection hidden="1"/>
    </xf>
    <xf numFmtId="0" fontId="0" fillId="0" borderId="6" xfId="0" applyBorder="1" applyProtection="1">
      <protection hidden="1"/>
    </xf>
    <xf numFmtId="0" fontId="2" fillId="0" borderId="11" xfId="0" applyFont="1" applyBorder="1" applyAlignment="1" applyProtection="1">
      <alignment horizontal="right"/>
      <protection hidden="1"/>
    </xf>
    <xf numFmtId="0" fontId="2" fillId="0" borderId="4" xfId="0" applyFont="1" applyBorder="1" applyAlignment="1" applyProtection="1">
      <alignment horizontal="right"/>
      <protection hidden="1"/>
    </xf>
    <xf numFmtId="164" fontId="2" fillId="0" borderId="0" xfId="0" applyNumberFormat="1" applyFont="1" applyProtection="1">
      <protection hidden="1"/>
    </xf>
    <xf numFmtId="0" fontId="2" fillId="2" borderId="11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0" fontId="9" fillId="0" borderId="2" xfId="0" applyFont="1" applyBorder="1"/>
    <xf numFmtId="0" fontId="12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4" fontId="0" fillId="0" borderId="15" xfId="0" applyNumberFormat="1" applyBorder="1" applyProtection="1">
      <protection hidden="1"/>
    </xf>
    <xf numFmtId="4" fontId="1" fillId="0" borderId="7" xfId="0" applyNumberFormat="1" applyFont="1" applyBorder="1" applyProtection="1">
      <protection hidden="1"/>
    </xf>
    <xf numFmtId="0" fontId="3" fillId="3" borderId="8" xfId="0" applyFont="1" applyFill="1" applyBorder="1" applyAlignment="1" applyProtection="1">
      <alignment horizontal="left"/>
      <protection hidden="1"/>
    </xf>
    <xf numFmtId="0" fontId="3" fillId="3" borderId="8" xfId="0" applyFont="1" applyFill="1" applyBorder="1" applyAlignment="1" applyProtection="1">
      <alignment horizontal="center"/>
      <protection hidden="1"/>
    </xf>
    <xf numFmtId="0" fontId="3" fillId="3" borderId="8" xfId="0" applyFont="1" applyFill="1" applyBorder="1" applyProtection="1">
      <protection hidden="1"/>
    </xf>
    <xf numFmtId="0" fontId="3" fillId="3" borderId="8" xfId="0" applyFont="1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/>
      <protection locked="0"/>
    </xf>
    <xf numFmtId="169" fontId="0" fillId="3" borderId="17" xfId="0" applyNumberFormat="1" applyFill="1" applyBorder="1" applyAlignment="1" applyProtection="1">
      <alignment horizontal="center"/>
      <protection locked="0" hidden="1"/>
    </xf>
    <xf numFmtId="0" fontId="3" fillId="3" borderId="17" xfId="0" applyFon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0" fontId="3" fillId="3" borderId="16" xfId="0" applyFont="1" applyFill="1" applyBorder="1" applyProtection="1">
      <protection locked="0" hidden="1"/>
    </xf>
    <xf numFmtId="164" fontId="0" fillId="3" borderId="17" xfId="0" applyNumberFormat="1" applyFill="1" applyBorder="1" applyProtection="1">
      <protection hidden="1"/>
    </xf>
    <xf numFmtId="0" fontId="3" fillId="3" borderId="17" xfId="0" applyFont="1" applyFill="1" applyBorder="1" applyAlignment="1" applyProtection="1">
      <alignment horizontal="center"/>
      <protection hidden="1"/>
    </xf>
    <xf numFmtId="0" fontId="0" fillId="3" borderId="16" xfId="0" applyFill="1" applyBorder="1" applyProtection="1">
      <protection locked="0" hidden="1"/>
    </xf>
    <xf numFmtId="0" fontId="3" fillId="3" borderId="19" xfId="0" applyFont="1" applyFill="1" applyBorder="1" applyProtection="1">
      <protection locked="0" hidden="1"/>
    </xf>
    <xf numFmtId="0" fontId="3" fillId="3" borderId="20" xfId="0" applyFont="1" applyFill="1" applyBorder="1" applyAlignment="1" applyProtection="1">
      <alignment horizontal="center"/>
      <protection hidden="1"/>
    </xf>
    <xf numFmtId="1" fontId="3" fillId="3" borderId="18" xfId="0" applyNumberFormat="1" applyFont="1" applyFill="1" applyBorder="1" applyAlignment="1" applyProtection="1">
      <alignment horizontal="left"/>
      <protection hidden="1"/>
    </xf>
    <xf numFmtId="0" fontId="3" fillId="3" borderId="16" xfId="0" applyFont="1" applyFill="1" applyBorder="1" applyProtection="1">
      <protection hidden="1"/>
    </xf>
    <xf numFmtId="2" fontId="3" fillId="3" borderId="17" xfId="0" applyNumberFormat="1" applyFont="1" applyFill="1" applyBorder="1" applyAlignment="1" applyProtection="1">
      <alignment horizontal="left"/>
      <protection locked="0"/>
    </xf>
    <xf numFmtId="2" fontId="3" fillId="3" borderId="20" xfId="0" applyNumberFormat="1" applyFont="1" applyFill="1" applyBorder="1" applyAlignment="1" applyProtection="1">
      <alignment horizontal="left"/>
      <protection locked="0"/>
    </xf>
    <xf numFmtId="4" fontId="0" fillId="4" borderId="8" xfId="0" applyNumberFormat="1" applyFill="1" applyBorder="1" applyProtection="1">
      <protection hidden="1"/>
    </xf>
    <xf numFmtId="4" fontId="0" fillId="4" borderId="18" xfId="0" applyNumberFormat="1" applyFill="1" applyBorder="1" applyProtection="1">
      <protection hidden="1"/>
    </xf>
    <xf numFmtId="4" fontId="0" fillId="4" borderId="21" xfId="0" applyNumberFormat="1" applyFill="1" applyBorder="1" applyProtection="1">
      <protection hidden="1"/>
    </xf>
    <xf numFmtId="0" fontId="9" fillId="3" borderId="22" xfId="0" applyFont="1" applyFill="1" applyBorder="1" applyProtection="1">
      <protection locked="0" hidden="1"/>
    </xf>
    <xf numFmtId="164" fontId="4" fillId="4" borderId="0" xfId="0" applyNumberFormat="1" applyFont="1" applyFill="1" applyProtection="1">
      <protection hidden="1"/>
    </xf>
    <xf numFmtId="0" fontId="5" fillId="4" borderId="0" xfId="0" applyFont="1" applyFill="1" applyProtection="1">
      <protection hidden="1"/>
    </xf>
    <xf numFmtId="0" fontId="4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Protection="1"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11" fillId="5" borderId="0" xfId="0" applyFont="1" applyFill="1" applyProtection="1">
      <protection hidden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2" fillId="6" borderId="0" xfId="0" applyFont="1" applyFill="1" applyProtection="1">
      <protection locked="0"/>
    </xf>
    <xf numFmtId="0" fontId="10" fillId="6" borderId="0" xfId="2" applyFill="1" applyAlignment="1" applyProtection="1">
      <protection locked="0"/>
    </xf>
    <xf numFmtId="0" fontId="0" fillId="6" borderId="0" xfId="0" applyFill="1"/>
    <xf numFmtId="0" fontId="10" fillId="0" borderId="0" xfId="2" applyNumberFormat="1" applyProtection="1"/>
    <xf numFmtId="0" fontId="0" fillId="0" borderId="0" xfId="0" applyProtection="1">
      <protection locked="0" hidden="1"/>
    </xf>
    <xf numFmtId="0" fontId="12" fillId="7" borderId="0" xfId="0" applyFont="1" applyFill="1" applyProtection="1">
      <protection hidden="1"/>
    </xf>
    <xf numFmtId="0" fontId="3" fillId="8" borderId="0" xfId="0" applyFont="1" applyFill="1" applyProtection="1">
      <protection hidden="1"/>
    </xf>
    <xf numFmtId="164" fontId="3" fillId="0" borderId="0" xfId="0" applyNumberFormat="1" applyFont="1" applyAlignment="1" applyProtection="1">
      <alignment horizontal="left"/>
      <protection hidden="1"/>
    </xf>
    <xf numFmtId="0" fontId="13" fillId="0" borderId="0" xfId="0" applyFont="1" applyAlignment="1">
      <alignment horizontal="left" vertical="center"/>
    </xf>
    <xf numFmtId="0" fontId="9" fillId="0" borderId="22" xfId="0" applyFont="1" applyBorder="1" applyProtection="1">
      <protection hidden="1"/>
    </xf>
    <xf numFmtId="0" fontId="0" fillId="0" borderId="22" xfId="0" applyBorder="1"/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0" fillId="3" borderId="22" xfId="0" applyFill="1" applyBorder="1" applyAlignment="1" applyProtection="1">
      <alignment horizontal="left"/>
      <protection locked="0"/>
    </xf>
    <xf numFmtId="0" fontId="0" fillId="0" borderId="22" xfId="0" applyBorder="1" applyAlignment="1">
      <alignment horizontal="left"/>
    </xf>
    <xf numFmtId="168" fontId="1" fillId="3" borderId="22" xfId="0" applyNumberFormat="1" applyFont="1" applyFill="1" applyBorder="1" applyAlignment="1" applyProtection="1">
      <alignment horizontal="center"/>
      <protection locked="0"/>
    </xf>
    <xf numFmtId="169" fontId="0" fillId="3" borderId="22" xfId="0" applyNumberFormat="1" applyFill="1" applyBorder="1" applyAlignment="1" applyProtection="1">
      <alignment horizontal="center"/>
      <protection locked="0"/>
    </xf>
    <xf numFmtId="0" fontId="9" fillId="3" borderId="22" xfId="0" applyFont="1" applyFill="1" applyBorder="1" applyAlignment="1" applyProtection="1">
      <alignment horizontal="left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 hidden="1"/>
    </xf>
    <xf numFmtId="1" fontId="0" fillId="0" borderId="0" xfId="0" applyNumberFormat="1" applyAlignment="1" applyProtection="1">
      <alignment horizontal="left"/>
      <protection hidden="1"/>
    </xf>
    <xf numFmtId="0" fontId="3" fillId="0" borderId="7" xfId="0" applyFont="1" applyBorder="1" applyProtection="1">
      <protection hidden="1"/>
    </xf>
    <xf numFmtId="0" fontId="0" fillId="0" borderId="7" xfId="0" applyBorder="1" applyProtection="1">
      <protection hidden="1"/>
    </xf>
    <xf numFmtId="165" fontId="9" fillId="0" borderId="0" xfId="0" applyNumberFormat="1" applyFont="1" applyProtection="1"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left"/>
      <protection hidden="1"/>
    </xf>
    <xf numFmtId="14" fontId="9" fillId="3" borderId="22" xfId="0" quotePrefix="1" applyNumberFormat="1" applyFont="1" applyFill="1" applyBorder="1" applyAlignment="1" applyProtection="1">
      <alignment horizontal="left"/>
      <protection locked="0"/>
    </xf>
    <xf numFmtId="14" fontId="9" fillId="3" borderId="22" xfId="0" applyNumberFormat="1" applyFont="1" applyFill="1" applyBorder="1" applyAlignment="1" applyProtection="1">
      <alignment horizontal="left"/>
      <protection locked="0"/>
    </xf>
    <xf numFmtId="0" fontId="0" fillId="5" borderId="0" xfId="0" applyFill="1" applyProtection="1">
      <protection hidden="1"/>
    </xf>
    <xf numFmtId="0" fontId="0" fillId="6" borderId="0" xfId="0" applyFill="1" applyProtection="1">
      <protection hidden="1"/>
    </xf>
    <xf numFmtId="0" fontId="2" fillId="0" borderId="0" xfId="0" applyFont="1" applyAlignment="1" applyProtection="1">
      <alignment vertical="top"/>
      <protection hidden="1"/>
    </xf>
    <xf numFmtId="0" fontId="3" fillId="3" borderId="16" xfId="0" applyFont="1" applyFill="1" applyBorder="1" applyProtection="1">
      <protection locked="0" hidden="1"/>
    </xf>
    <xf numFmtId="0" fontId="3" fillId="3" borderId="17" xfId="0" applyFont="1" applyFill="1" applyBorder="1" applyProtection="1">
      <protection locked="0" hidden="1"/>
    </xf>
    <xf numFmtId="0" fontId="10" fillId="3" borderId="22" xfId="2" applyNumberFormat="1" applyFill="1" applyBorder="1" applyProtection="1">
      <protection locked="0"/>
    </xf>
    <xf numFmtId="0" fontId="9" fillId="3" borderId="22" xfId="0" applyFont="1" applyFill="1" applyBorder="1" applyProtection="1">
      <protection locked="0"/>
    </xf>
    <xf numFmtId="167" fontId="0" fillId="3" borderId="23" xfId="0" applyNumberFormat="1" applyFill="1" applyBorder="1" applyAlignment="1" applyProtection="1">
      <alignment horizontal="left"/>
      <protection locked="0"/>
    </xf>
    <xf numFmtId="41" fontId="0" fillId="3" borderId="22" xfId="0" applyNumberFormat="1" applyFill="1" applyBorder="1" applyProtection="1">
      <protection locked="0" hidden="1"/>
    </xf>
    <xf numFmtId="165" fontId="0" fillId="0" borderId="0" xfId="0" applyNumberFormat="1" applyProtection="1">
      <protection hidden="1"/>
    </xf>
    <xf numFmtId="0" fontId="3" fillId="3" borderId="21" xfId="0" applyFont="1" applyFill="1" applyBorder="1" applyAlignment="1" applyProtection="1">
      <alignment horizontal="left"/>
      <protection hidden="1"/>
    </xf>
    <xf numFmtId="0" fontId="3" fillId="3" borderId="14" xfId="0" applyFont="1" applyFill="1" applyBorder="1" applyAlignment="1" applyProtection="1">
      <alignment horizontal="left"/>
      <protection hidden="1"/>
    </xf>
    <xf numFmtId="0" fontId="3" fillId="3" borderId="19" xfId="0" applyFont="1" applyFill="1" applyBorder="1" applyAlignment="1" applyProtection="1">
      <alignment horizontal="left"/>
      <protection hidden="1"/>
    </xf>
    <xf numFmtId="0" fontId="3" fillId="0" borderId="4" xfId="0" applyFont="1" applyBorder="1" applyProtection="1">
      <protection hidden="1"/>
    </xf>
    <xf numFmtId="0" fontId="3" fillId="3" borderId="19" xfId="0" applyFont="1" applyFill="1" applyBorder="1" applyProtection="1">
      <protection locked="0" hidden="1"/>
    </xf>
    <xf numFmtId="0" fontId="3" fillId="3" borderId="20" xfId="0" applyFont="1" applyFill="1" applyBorder="1" applyProtection="1">
      <protection locked="0" hidden="1"/>
    </xf>
    <xf numFmtId="165" fontId="11" fillId="0" borderId="2" xfId="0" applyNumberFormat="1" applyFont="1" applyBorder="1" applyProtection="1">
      <protection hidden="1"/>
    </xf>
    <xf numFmtId="0" fontId="0" fillId="0" borderId="2" xfId="0" applyBorder="1" applyProtection="1">
      <protection hidden="1"/>
    </xf>
    <xf numFmtId="165" fontId="11" fillId="0" borderId="0" xfId="0" applyNumberFormat="1" applyFont="1" applyProtection="1">
      <protection hidden="1"/>
    </xf>
    <xf numFmtId="0" fontId="0" fillId="0" borderId="0" xfId="0"/>
  </cellXfs>
  <cellStyles count="4">
    <cellStyle name="Hyperlink" xfId="2" builtinId="8"/>
    <cellStyle name="Standaard" xfId="0" builtinId="0"/>
    <cellStyle name="Standaard 2" xfId="1" xr:uid="{00000000-0005-0000-0000-000002000000}"/>
    <cellStyle name="Standaard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586740</xdr:colOff>
      <xdr:row>0</xdr:row>
      <xdr:rowOff>45720</xdr:rowOff>
    </xdr:from>
    <xdr:to>
      <xdr:col>17</xdr:col>
      <xdr:colOff>111383</xdr:colOff>
      <xdr:row>3</xdr:row>
      <xdr:rowOff>121920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5620" y="45720"/>
          <a:ext cx="1963043" cy="67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utchgymnastics.nl/trainers-en-coaches/wedstrijdzaken/harmonisatie-en-kostendrag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AK56"/>
  <sheetViews>
    <sheetView tabSelected="1" zoomScaleNormal="100" workbookViewId="0"/>
  </sheetViews>
  <sheetFormatPr defaultColWidth="9.109375" defaultRowHeight="14.4" x14ac:dyDescent="0.3"/>
  <cols>
    <col min="1" max="2" width="7.5546875" style="3" customWidth="1"/>
    <col min="3" max="3" width="7.5546875" style="1" customWidth="1"/>
    <col min="4" max="4" width="8" style="1" customWidth="1"/>
    <col min="5" max="6" width="4.109375" style="1" customWidth="1"/>
    <col min="7" max="8" width="7.5546875" style="1" customWidth="1"/>
    <col min="9" max="9" width="6.5546875" style="1" customWidth="1"/>
    <col min="10" max="10" width="7.5546875" style="1" customWidth="1"/>
    <col min="11" max="11" width="8.109375" style="1" customWidth="1"/>
    <col min="12" max="13" width="7.6640625" style="1" customWidth="1"/>
    <col min="14" max="15" width="8.88671875" style="1" customWidth="1"/>
    <col min="16" max="16" width="8.6640625" style="1" customWidth="1"/>
    <col min="17" max="17" width="9.109375" style="2"/>
    <col min="18" max="18" width="6.33203125" style="2" customWidth="1"/>
    <col min="19" max="19" width="10" style="2" customWidth="1"/>
    <col min="20" max="20" width="9.109375" style="2"/>
    <col min="21" max="21" width="14" style="2" customWidth="1"/>
    <col min="22" max="22" width="14.44140625" style="2" customWidth="1"/>
    <col min="23" max="23" width="12.5546875" style="2" customWidth="1"/>
    <col min="24" max="24" width="10" style="2" customWidth="1"/>
    <col min="25" max="26" width="13.44140625" style="2" customWidth="1"/>
    <col min="27" max="27" width="10" style="2" hidden="1" customWidth="1"/>
    <col min="28" max="28" width="13.109375" style="2" hidden="1" customWidth="1"/>
    <col min="29" max="29" width="9.109375" style="1" hidden="1" customWidth="1"/>
    <col min="30" max="30" width="2.88671875" style="1" hidden="1" customWidth="1"/>
    <col min="31" max="31" width="25.44140625" style="1" hidden="1" customWidth="1"/>
    <col min="32" max="32" width="9.109375" style="1" hidden="1" customWidth="1"/>
    <col min="33" max="33" width="27.88671875" style="1" hidden="1" customWidth="1"/>
    <col min="34" max="48" width="9.109375" style="1" customWidth="1"/>
    <col min="49" max="16384" width="9.109375" style="1"/>
  </cols>
  <sheetData>
    <row r="1" spans="1:29" ht="18" x14ac:dyDescent="0.35">
      <c r="A1" s="83" t="s">
        <v>112</v>
      </c>
      <c r="B1" s="83"/>
      <c r="C1" s="84"/>
      <c r="D1" s="85"/>
      <c r="E1" s="86"/>
      <c r="F1" s="86"/>
      <c r="Q1" s="1"/>
      <c r="S1" s="90" t="s">
        <v>13</v>
      </c>
      <c r="T1" s="90"/>
      <c r="U1" s="90"/>
      <c r="V1" s="95" t="s">
        <v>34</v>
      </c>
      <c r="W1" s="56"/>
      <c r="AC1" s="2"/>
    </row>
    <row r="2" spans="1:29" x14ac:dyDescent="0.3">
      <c r="Q2" s="1"/>
      <c r="S2" s="91">
        <v>101500</v>
      </c>
      <c r="T2" s="101" t="s">
        <v>120</v>
      </c>
      <c r="U2" s="101"/>
      <c r="V2" s="91"/>
      <c r="W2" s="56"/>
      <c r="AC2" s="2"/>
    </row>
    <row r="3" spans="1:29" x14ac:dyDescent="0.3">
      <c r="A3" s="4" t="s">
        <v>104</v>
      </c>
      <c r="Q3" s="1"/>
      <c r="S3" s="91">
        <v>102500</v>
      </c>
      <c r="T3" s="101" t="s">
        <v>113</v>
      </c>
      <c r="U3" s="101"/>
      <c r="V3" s="91"/>
      <c r="W3" s="56"/>
      <c r="AC3" s="2"/>
    </row>
    <row r="4" spans="1:29" x14ac:dyDescent="0.3">
      <c r="A4" s="4"/>
      <c r="B4" s="1"/>
      <c r="K4" s="89" t="s">
        <v>64</v>
      </c>
      <c r="L4" s="89"/>
      <c r="M4" s="89"/>
      <c r="N4" s="89"/>
      <c r="Q4" s="1"/>
      <c r="S4" s="91">
        <v>104500</v>
      </c>
      <c r="T4" s="101" t="s">
        <v>87</v>
      </c>
      <c r="U4" s="101"/>
      <c r="V4" s="91"/>
      <c r="W4" s="56"/>
      <c r="AC4" s="2"/>
    </row>
    <row r="5" spans="1:29" x14ac:dyDescent="0.3">
      <c r="A5" s="1"/>
      <c r="B5" s="1"/>
      <c r="Q5" s="1"/>
      <c r="S5" s="91">
        <v>105500</v>
      </c>
      <c r="T5" s="101" t="s">
        <v>88</v>
      </c>
      <c r="U5" s="101"/>
      <c r="V5" s="91"/>
      <c r="W5" s="92"/>
      <c r="AC5" s="2"/>
    </row>
    <row r="6" spans="1:29" ht="20.100000000000001" customHeight="1" x14ac:dyDescent="0.3">
      <c r="A6" s="105" t="s">
        <v>4</v>
      </c>
      <c r="B6" s="105"/>
      <c r="C6" s="105"/>
      <c r="D6" s="120"/>
      <c r="E6" s="120"/>
      <c r="F6" s="120"/>
      <c r="G6" s="120"/>
      <c r="H6" s="120"/>
      <c r="I6" s="104" t="s">
        <v>14</v>
      </c>
      <c r="J6" s="104"/>
      <c r="K6" s="105"/>
      <c r="L6" s="105"/>
      <c r="Q6" s="1"/>
      <c r="S6" s="91">
        <v>107500</v>
      </c>
      <c r="T6" s="101" t="s">
        <v>89</v>
      </c>
      <c r="U6" s="101"/>
      <c r="V6" s="91"/>
      <c r="W6" s="56"/>
      <c r="AC6" s="2"/>
    </row>
    <row r="7" spans="1:29" ht="20.100000000000001" customHeight="1" x14ac:dyDescent="0.3">
      <c r="A7" s="105"/>
      <c r="B7" s="105"/>
      <c r="C7" s="105"/>
      <c r="D7" s="102"/>
      <c r="E7" s="103"/>
      <c r="F7" s="103"/>
      <c r="G7" s="103"/>
      <c r="H7" s="103"/>
      <c r="I7" s="104"/>
      <c r="J7" s="104"/>
      <c r="K7" s="105"/>
      <c r="L7" s="105"/>
      <c r="Q7" s="1"/>
      <c r="S7" s="91">
        <v>109500</v>
      </c>
      <c r="T7" s="101" t="s">
        <v>90</v>
      </c>
      <c r="U7" s="101"/>
      <c r="V7" s="91"/>
      <c r="W7" s="56"/>
      <c r="AC7" s="2"/>
    </row>
    <row r="8" spans="1:29" ht="20.100000000000001" customHeight="1" x14ac:dyDescent="0.3">
      <c r="A8" s="105" t="s">
        <v>83</v>
      </c>
      <c r="B8" s="105"/>
      <c r="C8" s="105"/>
      <c r="D8" s="110"/>
      <c r="E8" s="110"/>
      <c r="F8" s="110"/>
      <c r="G8" s="110"/>
      <c r="H8" s="110"/>
      <c r="I8" s="104"/>
      <c r="J8" s="104"/>
      <c r="K8" s="105" t="s">
        <v>101</v>
      </c>
      <c r="L8" s="105"/>
      <c r="M8" s="128"/>
      <c r="N8" s="128"/>
      <c r="O8" s="128"/>
      <c r="P8" s="128"/>
      <c r="Q8" s="1"/>
      <c r="S8" s="91">
        <v>110500</v>
      </c>
      <c r="T8" s="101" t="s">
        <v>91</v>
      </c>
      <c r="U8" s="101"/>
      <c r="V8" s="91"/>
      <c r="W8" s="56"/>
      <c r="Y8" s="5"/>
      <c r="Z8" s="5"/>
    </row>
    <row r="9" spans="1:29" ht="20.100000000000001" customHeight="1" x14ac:dyDescent="0.3">
      <c r="A9" s="105" t="s">
        <v>0</v>
      </c>
      <c r="B9" s="105"/>
      <c r="C9" s="105"/>
      <c r="D9" s="110"/>
      <c r="E9" s="110"/>
      <c r="F9" s="110"/>
      <c r="G9" s="110"/>
      <c r="H9" s="110"/>
      <c r="I9" s="104"/>
      <c r="J9" s="104"/>
      <c r="K9" s="105" t="s">
        <v>15</v>
      </c>
      <c r="L9" s="105"/>
      <c r="M9" s="129">
        <f>D8</f>
        <v>0</v>
      </c>
      <c r="N9" s="129"/>
      <c r="O9" s="129"/>
      <c r="P9" s="129"/>
      <c r="Q9" s="1"/>
      <c r="S9" s="91">
        <v>111500</v>
      </c>
      <c r="T9" s="101" t="s">
        <v>92</v>
      </c>
      <c r="U9" s="101"/>
      <c r="V9" s="91"/>
      <c r="W9" s="56"/>
      <c r="Y9" s="5"/>
      <c r="Z9" s="5"/>
      <c r="AA9" s="2" t="s">
        <v>21</v>
      </c>
      <c r="AB9" s="2">
        <v>2019</v>
      </c>
    </row>
    <row r="10" spans="1:29" ht="20.100000000000001" customHeight="1" x14ac:dyDescent="0.3">
      <c r="A10" s="105" t="s">
        <v>31</v>
      </c>
      <c r="B10" s="105"/>
      <c r="C10" s="105"/>
      <c r="D10" s="106"/>
      <c r="E10" s="107"/>
      <c r="F10" s="107"/>
      <c r="G10" s="107"/>
      <c r="H10" s="107"/>
      <c r="I10" s="104"/>
      <c r="J10" s="104"/>
      <c r="K10" s="105"/>
      <c r="L10" s="105"/>
      <c r="Q10" s="1"/>
      <c r="S10" s="91">
        <v>112500</v>
      </c>
      <c r="T10" s="101" t="s">
        <v>93</v>
      </c>
      <c r="U10" s="101"/>
      <c r="V10" s="91"/>
      <c r="W10" s="56"/>
      <c r="Y10" s="5"/>
      <c r="Z10" s="5"/>
      <c r="AA10" s="2" t="s">
        <v>7</v>
      </c>
      <c r="AB10" s="2">
        <v>2020</v>
      </c>
    </row>
    <row r="11" spans="1:29" ht="20.100000000000001" customHeight="1" x14ac:dyDescent="0.3">
      <c r="A11" s="105" t="s">
        <v>3</v>
      </c>
      <c r="B11" s="105"/>
      <c r="C11" s="105"/>
      <c r="D11" s="110"/>
      <c r="E11" s="110"/>
      <c r="F11" s="110"/>
      <c r="G11" s="110"/>
      <c r="H11" s="110"/>
      <c r="I11" s="104"/>
      <c r="J11" s="104"/>
      <c r="K11" s="105"/>
      <c r="L11" s="105"/>
      <c r="Q11" s="1"/>
      <c r="S11" s="91">
        <v>113500</v>
      </c>
      <c r="T11" s="101" t="s">
        <v>94</v>
      </c>
      <c r="U11" s="101"/>
      <c r="V11" s="91"/>
      <c r="W11" s="56"/>
      <c r="Y11" s="5"/>
      <c r="Z11" s="5"/>
      <c r="AA11" s="2" t="s">
        <v>22</v>
      </c>
    </row>
    <row r="12" spans="1:29" ht="20.100000000000001" customHeight="1" x14ac:dyDescent="0.3">
      <c r="A12" s="105" t="s">
        <v>148</v>
      </c>
      <c r="B12" s="105"/>
      <c r="C12" s="105"/>
      <c r="D12" s="126"/>
      <c r="E12" s="127"/>
      <c r="F12" s="127"/>
      <c r="G12" s="127"/>
      <c r="H12" s="127"/>
      <c r="I12" s="104"/>
      <c r="J12" s="104"/>
      <c r="K12" s="105"/>
      <c r="L12" s="105"/>
      <c r="Q12" s="1"/>
      <c r="S12" s="91">
        <v>114500</v>
      </c>
      <c r="T12" s="101" t="s">
        <v>114</v>
      </c>
      <c r="U12" s="101"/>
      <c r="V12" s="91">
        <v>4114500</v>
      </c>
      <c r="W12" s="56"/>
      <c r="Y12" s="5"/>
      <c r="Z12" s="5"/>
      <c r="AA12" s="2" t="s">
        <v>8</v>
      </c>
    </row>
    <row r="13" spans="1:29" ht="20.100000000000001" customHeight="1" x14ac:dyDescent="0.3">
      <c r="A13" s="105"/>
      <c r="B13" s="105"/>
      <c r="C13" s="105"/>
      <c r="D13" s="102"/>
      <c r="E13" s="103"/>
      <c r="F13" s="103"/>
      <c r="G13" s="103"/>
      <c r="H13" s="103"/>
      <c r="I13" s="104"/>
      <c r="J13" s="104"/>
      <c r="K13" s="105"/>
      <c r="L13" s="105"/>
      <c r="Q13" s="1"/>
      <c r="S13" s="91">
        <v>116500</v>
      </c>
      <c r="T13" s="91" t="s">
        <v>105</v>
      </c>
      <c r="U13" s="91"/>
      <c r="V13" s="91"/>
      <c r="W13" s="56"/>
      <c r="Y13" s="5"/>
      <c r="Z13" s="5"/>
      <c r="AA13" s="2" t="s">
        <v>23</v>
      </c>
    </row>
    <row r="14" spans="1:29" ht="20.100000000000001" customHeight="1" x14ac:dyDescent="0.3">
      <c r="A14" s="105" t="s">
        <v>149</v>
      </c>
      <c r="B14" s="105"/>
      <c r="C14" s="105"/>
      <c r="D14" s="110"/>
      <c r="E14" s="110"/>
      <c r="F14" s="110"/>
      <c r="G14" s="110"/>
      <c r="H14" s="110"/>
      <c r="I14" s="104"/>
      <c r="J14" s="104"/>
      <c r="K14" s="105"/>
      <c r="L14" s="105"/>
      <c r="Q14" s="1"/>
      <c r="S14" s="91">
        <v>117500</v>
      </c>
      <c r="T14" s="91" t="s">
        <v>115</v>
      </c>
      <c r="U14" s="91"/>
      <c r="V14" s="91"/>
      <c r="W14" s="56"/>
      <c r="Y14" s="5"/>
      <c r="Z14" s="5"/>
      <c r="AA14" s="2" t="s">
        <v>85</v>
      </c>
    </row>
    <row r="15" spans="1:29" ht="20.100000000000001" customHeight="1" x14ac:dyDescent="0.3">
      <c r="A15" s="104" t="s">
        <v>72</v>
      </c>
      <c r="B15" s="104"/>
      <c r="C15" s="104"/>
      <c r="D15" s="102"/>
      <c r="E15" s="103"/>
      <c r="F15" s="103"/>
      <c r="G15" s="103"/>
      <c r="H15" s="103"/>
      <c r="I15" s="104"/>
      <c r="J15" s="104"/>
      <c r="K15" s="105"/>
      <c r="L15" s="105"/>
      <c r="Q15" s="1"/>
      <c r="S15" s="91">
        <v>118500</v>
      </c>
      <c r="T15" s="91" t="s">
        <v>116</v>
      </c>
      <c r="U15" s="91"/>
      <c r="V15" s="91">
        <v>4118100</v>
      </c>
      <c r="W15" s="56"/>
      <c r="Y15" s="5"/>
      <c r="Z15" s="5"/>
      <c r="AA15" s="2" t="s">
        <v>86</v>
      </c>
    </row>
    <row r="16" spans="1:29" ht="20.100000000000001" customHeight="1" x14ac:dyDescent="0.3">
      <c r="A16" s="105" t="s">
        <v>29</v>
      </c>
      <c r="B16" s="105"/>
      <c r="C16" s="105"/>
      <c r="D16" s="82"/>
      <c r="E16" s="112"/>
      <c r="F16" s="112"/>
      <c r="G16" s="112"/>
      <c r="H16" s="112"/>
      <c r="I16" s="104"/>
      <c r="J16" s="104"/>
      <c r="K16" s="105" t="s">
        <v>30</v>
      </c>
      <c r="L16" s="105"/>
      <c r="M16" s="111"/>
      <c r="N16" s="111"/>
      <c r="Q16" s="1"/>
      <c r="S16" s="91">
        <v>119500</v>
      </c>
      <c r="T16" s="91" t="s">
        <v>117</v>
      </c>
      <c r="U16" s="91"/>
      <c r="V16" s="96"/>
      <c r="W16" s="56"/>
      <c r="Y16" s="5"/>
      <c r="Z16" s="5"/>
      <c r="AA16" s="2" t="s">
        <v>24</v>
      </c>
    </row>
    <row r="17" spans="1:37" ht="20.100000000000001" customHeight="1" x14ac:dyDescent="0.3">
      <c r="A17" s="105" t="s">
        <v>97</v>
      </c>
      <c r="B17" s="105"/>
      <c r="C17" s="105">
        <f>E1</f>
        <v>0</v>
      </c>
      <c r="D17" s="82"/>
      <c r="E17" s="110">
        <v>2024</v>
      </c>
      <c r="F17" s="110"/>
      <c r="G17" s="110"/>
      <c r="H17" s="110"/>
      <c r="I17" s="104"/>
      <c r="J17" s="104"/>
      <c r="K17" s="105"/>
      <c r="L17" s="105"/>
      <c r="Q17" s="1"/>
      <c r="S17" s="91">
        <v>191500</v>
      </c>
      <c r="T17" s="91" t="s">
        <v>118</v>
      </c>
      <c r="U17" s="91"/>
      <c r="V17" s="91">
        <v>4190303</v>
      </c>
      <c r="W17" s="56"/>
      <c r="Y17" s="5"/>
      <c r="Z17" s="5"/>
      <c r="AA17" s="2" t="s">
        <v>28</v>
      </c>
    </row>
    <row r="18" spans="1:37" ht="20.100000000000001" customHeight="1" x14ac:dyDescent="0.3">
      <c r="A18" s="105"/>
      <c r="B18" s="105"/>
      <c r="C18" s="105"/>
      <c r="D18" s="102"/>
      <c r="E18" s="103"/>
      <c r="F18" s="103"/>
      <c r="G18" s="103"/>
      <c r="H18" s="103"/>
      <c r="I18" s="104"/>
      <c r="J18" s="104"/>
      <c r="K18" s="121" t="s">
        <v>13</v>
      </c>
      <c r="L18" s="121"/>
      <c r="M18" s="108"/>
      <c r="N18" s="108"/>
      <c r="O18" s="57" t="str">
        <f>IF(M18&gt;0,(VLOOKUP(M18,S2:T24,2,FALSE))," ")</f>
        <v xml:space="preserve"> </v>
      </c>
      <c r="P18" s="9"/>
      <c r="Q18" s="10"/>
      <c r="S18" s="91">
        <v>195500</v>
      </c>
      <c r="T18" s="101" t="s">
        <v>119</v>
      </c>
      <c r="U18" s="101"/>
      <c r="V18" s="91">
        <v>4190315</v>
      </c>
      <c r="W18" s="92"/>
      <c r="Y18" s="5"/>
      <c r="Z18" s="5"/>
      <c r="AA18" s="2" t="s">
        <v>25</v>
      </c>
    </row>
    <row r="19" spans="1:37" ht="20.100000000000001" customHeight="1" x14ac:dyDescent="0.3">
      <c r="A19" s="105" t="s">
        <v>67</v>
      </c>
      <c r="B19" s="105"/>
      <c r="C19" s="105"/>
      <c r="D19" s="110"/>
      <c r="E19" s="110"/>
      <c r="F19" s="110"/>
      <c r="G19" s="110"/>
      <c r="H19" s="110"/>
      <c r="I19" s="104"/>
      <c r="J19" s="104"/>
      <c r="K19" s="122" t="s">
        <v>34</v>
      </c>
      <c r="L19" s="122"/>
      <c r="M19" s="109"/>
      <c r="N19" s="109"/>
      <c r="O19" s="93" t="s">
        <v>122</v>
      </c>
      <c r="P19" s="95"/>
      <c r="Q19" s="95"/>
      <c r="W19" s="56"/>
      <c r="Y19" s="5"/>
      <c r="Z19" s="5"/>
      <c r="AA19" s="2" t="s">
        <v>26</v>
      </c>
    </row>
    <row r="20" spans="1:37" ht="20.100000000000001" customHeight="1" x14ac:dyDescent="0.3">
      <c r="A20" s="118" t="s">
        <v>71</v>
      </c>
      <c r="B20" s="118"/>
      <c r="C20" s="118" t="s">
        <v>11</v>
      </c>
      <c r="D20" s="110"/>
      <c r="E20" s="110"/>
      <c r="F20" s="110"/>
      <c r="G20" s="110"/>
      <c r="H20" s="110"/>
      <c r="I20" s="104"/>
      <c r="J20" s="104"/>
      <c r="K20" s="123" t="s">
        <v>35</v>
      </c>
      <c r="L20" s="123"/>
      <c r="N20" s="97"/>
      <c r="O20" s="94" t="s">
        <v>121</v>
      </c>
      <c r="P20" s="94"/>
      <c r="Q20" s="94"/>
      <c r="R20" s="94"/>
      <c r="S20" s="94"/>
      <c r="T20" s="94"/>
      <c r="U20" s="94"/>
      <c r="V20" s="94"/>
      <c r="AA20" s="2" t="s">
        <v>27</v>
      </c>
    </row>
    <row r="21" spans="1:37" ht="20.100000000000001" customHeight="1" x14ac:dyDescent="0.3">
      <c r="A21" s="105" t="s">
        <v>12</v>
      </c>
      <c r="B21" s="105"/>
      <c r="C21" s="105"/>
      <c r="D21" s="119"/>
      <c r="E21" s="120"/>
      <c r="F21" s="120"/>
      <c r="G21" s="120"/>
      <c r="H21" s="120"/>
      <c r="I21" s="104" t="s">
        <v>63</v>
      </c>
      <c r="J21" s="104"/>
      <c r="K21" s="105"/>
      <c r="L21" s="105"/>
      <c r="N21" s="97"/>
      <c r="O21" s="93" t="s">
        <v>123</v>
      </c>
      <c r="P21" s="93"/>
      <c r="Q21" s="93"/>
      <c r="R21" s="93"/>
      <c r="S21" s="93"/>
      <c r="T21" s="101"/>
      <c r="U21" s="101"/>
    </row>
    <row r="22" spans="1:37" ht="20.100000000000001" customHeight="1" x14ac:dyDescent="0.3">
      <c r="B22" s="11"/>
      <c r="C22" s="9"/>
      <c r="I22" s="104"/>
      <c r="J22" s="104"/>
      <c r="K22" s="105"/>
      <c r="L22" s="105"/>
      <c r="Q22" s="1"/>
      <c r="S22" s="91"/>
      <c r="T22" s="101"/>
      <c r="U22" s="101"/>
    </row>
    <row r="23" spans="1:37" ht="20.100000000000001" customHeight="1" x14ac:dyDescent="0.3">
      <c r="B23" s="11"/>
      <c r="C23" s="9"/>
      <c r="D23" s="12"/>
      <c r="E23" s="12"/>
      <c r="F23" s="12"/>
      <c r="G23" s="9"/>
      <c r="H23" s="9"/>
      <c r="I23" s="104"/>
      <c r="J23" s="104"/>
      <c r="K23" s="105"/>
      <c r="L23" s="105"/>
      <c r="Q23" s="1"/>
      <c r="S23" s="91"/>
      <c r="T23" s="101"/>
      <c r="U23" s="101"/>
    </row>
    <row r="24" spans="1:37" ht="20.100000000000001" customHeight="1" x14ac:dyDescent="0.3">
      <c r="A24" s="3" t="s">
        <v>10</v>
      </c>
      <c r="D24" s="113">
        <f>ROUND(D6,0)</f>
        <v>0</v>
      </c>
      <c r="E24" s="113"/>
      <c r="F24" s="12"/>
      <c r="G24" s="9"/>
      <c r="H24" s="9"/>
      <c r="I24" s="104"/>
      <c r="J24" s="104"/>
      <c r="K24" s="105"/>
      <c r="L24" s="105"/>
      <c r="Q24" s="1"/>
      <c r="S24" s="91"/>
      <c r="T24" s="101"/>
      <c r="U24" s="101"/>
    </row>
    <row r="25" spans="1:37" ht="20.100000000000001" customHeight="1" x14ac:dyDescent="0.3">
      <c r="A25" s="1" t="s">
        <v>6</v>
      </c>
      <c r="D25" s="130" t="str">
        <f>CONCATENATE("DECL.",D24," ",D16," t/m ",D17," ",E17)</f>
        <v>DECL.0  t/m  2024</v>
      </c>
      <c r="E25" s="105"/>
      <c r="F25" s="105"/>
      <c r="G25" s="105"/>
      <c r="H25" s="105"/>
      <c r="I25" s="104"/>
      <c r="J25" s="104"/>
      <c r="K25" s="105"/>
      <c r="L25" s="105"/>
      <c r="M25" s="3"/>
      <c r="Q25" s="1"/>
      <c r="S25" s="91"/>
      <c r="T25" s="101"/>
      <c r="U25" s="101"/>
    </row>
    <row r="26" spans="1:37" ht="20.100000000000001" customHeight="1" x14ac:dyDescent="0.3">
      <c r="A26" s="11"/>
      <c r="D26" s="116"/>
      <c r="E26" s="117"/>
      <c r="F26" s="117"/>
      <c r="G26" s="117"/>
      <c r="H26" s="105"/>
      <c r="I26" s="114"/>
      <c r="J26" s="114"/>
      <c r="K26" s="115"/>
      <c r="L26" s="115"/>
      <c r="Q26" s="1"/>
      <c r="S26" s="91"/>
      <c r="T26" s="101"/>
      <c r="U26" s="101"/>
    </row>
    <row r="27" spans="1:37" ht="15.6" x14ac:dyDescent="0.3">
      <c r="A27" s="13" t="s">
        <v>20</v>
      </c>
      <c r="B27" s="14"/>
      <c r="C27" s="6"/>
      <c r="D27" s="137" t="str">
        <f>LEFT(CONCATENATE("",D8," "," ",D19," ",D20," ",DAY(D21)&amp;"-"&amp;MONTH(D21)&amp;"-"&amp;YEAR(D21)),45)</f>
        <v xml:space="preserve">    0-1-1900</v>
      </c>
      <c r="E27" s="138"/>
      <c r="F27" s="138"/>
      <c r="G27" s="138"/>
      <c r="H27" s="138"/>
      <c r="I27" s="138"/>
      <c r="J27" s="138"/>
      <c r="K27" s="138"/>
      <c r="L27" s="55"/>
      <c r="M27" s="15"/>
      <c r="N27" s="15"/>
      <c r="O27" s="15"/>
      <c r="P27" s="15"/>
      <c r="Q27" s="16"/>
      <c r="S27" s="91"/>
      <c r="T27" s="101"/>
      <c r="U27" s="101"/>
    </row>
    <row r="28" spans="1:37" x14ac:dyDescent="0.3">
      <c r="A28" s="18"/>
      <c r="B28" s="19"/>
      <c r="C28" s="11"/>
      <c r="D28" s="139"/>
      <c r="E28" s="140"/>
      <c r="F28" s="140"/>
      <c r="G28" s="140"/>
      <c r="H28" s="140"/>
      <c r="I28" s="140"/>
      <c r="J28" s="140"/>
      <c r="K28" s="140"/>
      <c r="L28" s="9"/>
      <c r="M28" s="9"/>
      <c r="N28" s="9"/>
      <c r="O28" s="9"/>
      <c r="P28" s="9"/>
      <c r="Q28" s="20"/>
      <c r="S28" s="91"/>
      <c r="T28" s="101"/>
      <c r="U28" s="101"/>
    </row>
    <row r="29" spans="1:37" ht="15" thickBot="1" x14ac:dyDescent="0.35">
      <c r="A29" s="18"/>
      <c r="B29" s="19"/>
      <c r="C29" s="11"/>
      <c r="D29" s="9"/>
      <c r="E29" s="9"/>
      <c r="F29" s="9"/>
      <c r="G29" s="19"/>
      <c r="H29" s="9"/>
      <c r="I29" s="9"/>
      <c r="J29" s="9"/>
      <c r="K29" s="9"/>
      <c r="L29" s="9"/>
      <c r="M29" s="9"/>
      <c r="N29" s="9"/>
      <c r="O29" s="9"/>
      <c r="P29" s="9"/>
      <c r="Q29" s="20"/>
      <c r="S29" s="91"/>
      <c r="T29" s="101"/>
      <c r="U29" s="101"/>
    </row>
    <row r="30" spans="1:37" ht="15" thickTop="1" x14ac:dyDescent="0.3">
      <c r="A30" s="50" t="s">
        <v>96</v>
      </c>
      <c r="B30" s="22"/>
      <c r="C30" s="23"/>
      <c r="D30" s="23"/>
      <c r="E30" s="24"/>
      <c r="F30" s="23"/>
      <c r="G30" s="23"/>
      <c r="H30" s="25"/>
      <c r="I30" s="26"/>
      <c r="J30" s="23"/>
      <c r="K30" s="53" t="s">
        <v>84</v>
      </c>
      <c r="L30" s="54"/>
      <c r="M30" s="23"/>
      <c r="N30" s="87" t="s">
        <v>18</v>
      </c>
      <c r="O30" s="23" t="s">
        <v>18</v>
      </c>
      <c r="P30" s="27"/>
      <c r="Q30" s="28" t="s">
        <v>66</v>
      </c>
      <c r="S30" s="91"/>
      <c r="T30" s="101"/>
      <c r="U30" s="101"/>
      <c r="AF30" s="2"/>
      <c r="AG30" s="2"/>
      <c r="AH30" s="2"/>
      <c r="AI30" s="2"/>
      <c r="AJ30" s="2"/>
      <c r="AK30" s="2"/>
    </row>
    <row r="31" spans="1:37" x14ac:dyDescent="0.3">
      <c r="A31" s="51" t="s">
        <v>68</v>
      </c>
      <c r="B31" s="30"/>
      <c r="C31" s="30"/>
      <c r="D31" s="30"/>
      <c r="E31" s="30"/>
      <c r="F31" s="30"/>
      <c r="G31" s="30"/>
      <c r="H31" s="31"/>
      <c r="I31" s="32"/>
      <c r="J31" s="33" t="s">
        <v>32</v>
      </c>
      <c r="K31" s="29" t="s">
        <v>1</v>
      </c>
      <c r="L31" s="30"/>
      <c r="M31" s="30"/>
      <c r="N31" s="88" t="s">
        <v>16</v>
      </c>
      <c r="O31" s="30" t="s">
        <v>17</v>
      </c>
      <c r="P31" s="34"/>
      <c r="Q31" s="35" t="s">
        <v>32</v>
      </c>
      <c r="S31" s="91"/>
      <c r="T31" s="101"/>
      <c r="U31" s="101"/>
      <c r="AF31" s="2"/>
      <c r="AG31" s="2"/>
      <c r="AH31" s="2"/>
    </row>
    <row r="32" spans="1:37" x14ac:dyDescent="0.3">
      <c r="A32" s="51" t="s">
        <v>69</v>
      </c>
      <c r="B32" s="30"/>
      <c r="C32" s="37" t="s">
        <v>82</v>
      </c>
      <c r="D32" s="30"/>
      <c r="E32" s="30"/>
      <c r="F32" s="30"/>
      <c r="G32" s="30"/>
      <c r="H32" s="31"/>
      <c r="I32" s="32"/>
      <c r="J32" s="33" t="s">
        <v>81</v>
      </c>
      <c r="K32" s="36" t="s">
        <v>5</v>
      </c>
      <c r="L32" s="37"/>
      <c r="M32" s="37"/>
      <c r="N32" s="88" t="s">
        <v>19</v>
      </c>
      <c r="O32" s="30" t="s">
        <v>2</v>
      </c>
      <c r="P32" s="34"/>
      <c r="Q32" s="35" t="s">
        <v>33</v>
      </c>
      <c r="S32" s="91"/>
      <c r="T32" s="101"/>
      <c r="U32" s="101"/>
      <c r="AB32" s="17"/>
      <c r="AC32" s="2"/>
      <c r="AD32" s="2"/>
      <c r="AE32" s="2"/>
      <c r="AF32" s="2"/>
      <c r="AG32" s="2"/>
      <c r="AH32" s="2"/>
    </row>
    <row r="33" spans="1:34" ht="20.100000000000001" customHeight="1" x14ac:dyDescent="0.3">
      <c r="A33" s="69"/>
      <c r="B33" s="70"/>
      <c r="C33" s="75" t="s">
        <v>106</v>
      </c>
      <c r="D33" s="60"/>
      <c r="E33" s="61"/>
      <c r="F33" s="62"/>
      <c r="G33" s="62"/>
      <c r="H33" s="62"/>
      <c r="I33" s="76"/>
      <c r="J33" s="77"/>
      <c r="K33" s="124"/>
      <c r="L33" s="125"/>
      <c r="M33" s="125"/>
      <c r="N33" s="64" t="str">
        <f>IF(K33&gt;0,$M$18," ")</f>
        <v xml:space="preserve"> </v>
      </c>
      <c r="O33" s="65" t="str">
        <f>IF(AND(K33&gt;0,$M$19&gt;0),$M$19,IF(AND(K33&gt;0,$M$19=""),1234576,"  "))</f>
        <v xml:space="preserve">  </v>
      </c>
      <c r="P33" s="63"/>
      <c r="Q33" s="79" t="str">
        <f>IF(K33&gt;0,1*-J33," ")</f>
        <v xml:space="preserve"> </v>
      </c>
      <c r="R33" s="38"/>
      <c r="S33" s="98" t="s">
        <v>124</v>
      </c>
      <c r="T33" s="98"/>
      <c r="U33" s="98"/>
      <c r="V33" s="91"/>
      <c r="W33" s="91"/>
      <c r="AC33" s="2"/>
      <c r="AD33" s="2"/>
      <c r="AE33" s="2"/>
      <c r="AF33" s="2"/>
      <c r="AG33" s="2"/>
      <c r="AH33" s="2"/>
    </row>
    <row r="34" spans="1:34" ht="20.100000000000001" customHeight="1" x14ac:dyDescent="0.3">
      <c r="A34" s="69"/>
      <c r="B34" s="70"/>
      <c r="C34" s="75" t="s">
        <v>107</v>
      </c>
      <c r="D34" s="60"/>
      <c r="E34" s="61"/>
      <c r="F34" s="62"/>
      <c r="G34" s="62"/>
      <c r="H34" s="62"/>
      <c r="I34" s="76"/>
      <c r="J34" s="77"/>
      <c r="K34" s="124"/>
      <c r="L34" s="125"/>
      <c r="M34" s="125"/>
      <c r="N34" s="64" t="str">
        <f>IF(K34&gt;0,$M$18," ")</f>
        <v xml:space="preserve"> </v>
      </c>
      <c r="O34" s="65" t="str">
        <f>IF(AND(K34&gt;0,$M$19&gt;0),$M$19,IF(AND(K34&gt;0,$M$19=""),1234576,"  "))</f>
        <v xml:space="preserve">  </v>
      </c>
      <c r="P34" s="66"/>
      <c r="Q34" s="80" t="str">
        <f>IF(K34&gt;0,1*-J34," ")</f>
        <v xml:space="preserve"> </v>
      </c>
      <c r="R34" s="38"/>
      <c r="S34" s="56"/>
      <c r="T34" s="56"/>
      <c r="U34" s="56"/>
      <c r="V34" s="91"/>
      <c r="W34" s="91"/>
      <c r="AC34" s="2"/>
      <c r="AD34" s="2"/>
      <c r="AE34" s="2"/>
      <c r="AF34" s="21" t="s">
        <v>37</v>
      </c>
      <c r="AG34" s="7" t="s">
        <v>38</v>
      </c>
    </row>
    <row r="35" spans="1:34" ht="20.100000000000001" customHeight="1" x14ac:dyDescent="0.3">
      <c r="A35" s="69"/>
      <c r="B35" s="70"/>
      <c r="C35" s="75" t="s">
        <v>103</v>
      </c>
      <c r="D35" s="60"/>
      <c r="E35" s="61"/>
      <c r="F35" s="62"/>
      <c r="G35" s="62"/>
      <c r="H35" s="62"/>
      <c r="I35" s="76"/>
      <c r="J35" s="77"/>
      <c r="K35" s="124"/>
      <c r="L35" s="125"/>
      <c r="M35" s="125"/>
      <c r="N35" s="64" t="str">
        <f t="shared" ref="N35:N49" si="0">IF(K35&gt;0,$M$18," ")</f>
        <v xml:space="preserve"> </v>
      </c>
      <c r="O35" s="65" t="str">
        <f>IF(AND(K35&gt;0,$M$19&gt;0),$M$19,IF(AND(K35&gt;0,$M$19=""),1234576,"  "))</f>
        <v xml:space="preserve">  </v>
      </c>
      <c r="P35" s="66"/>
      <c r="Q35" s="80" t="str">
        <f t="shared" ref="Q35:Q49" si="1">IF(K35&gt;0,1*J35," ")</f>
        <v xml:space="preserve"> </v>
      </c>
      <c r="S35" s="99" t="s">
        <v>125</v>
      </c>
      <c r="T35" s="99"/>
      <c r="U35" s="99"/>
      <c r="V35" s="91"/>
      <c r="W35" s="91"/>
      <c r="AC35" s="2"/>
      <c r="AD35" s="2"/>
      <c r="AE35" s="2"/>
      <c r="AF35" s="21" t="s">
        <v>39</v>
      </c>
      <c r="AG35" s="7" t="s">
        <v>40</v>
      </c>
    </row>
    <row r="36" spans="1:34" ht="20.100000000000001" customHeight="1" x14ac:dyDescent="0.3">
      <c r="A36" s="69"/>
      <c r="B36" s="70"/>
      <c r="C36" s="75" t="s">
        <v>108</v>
      </c>
      <c r="D36" s="60"/>
      <c r="E36" s="61"/>
      <c r="F36" s="62"/>
      <c r="G36" s="62"/>
      <c r="H36" s="62"/>
      <c r="I36" s="76"/>
      <c r="J36" s="77"/>
      <c r="K36" s="124"/>
      <c r="L36" s="125"/>
      <c r="M36" s="125"/>
      <c r="N36" s="64" t="str">
        <f t="shared" si="0"/>
        <v xml:space="preserve"> </v>
      </c>
      <c r="O36" s="65" t="str">
        <f t="shared" ref="O36:O49" si="2">IF(AND(K36&gt;0,$M$19&gt;0),$M$19,IF(AND(K36&gt;0,$M$19=""),1234576,"  "))</f>
        <v xml:space="preserve">  </v>
      </c>
      <c r="P36" s="66"/>
      <c r="Q36" s="80" t="str">
        <f t="shared" si="1"/>
        <v xml:space="preserve"> </v>
      </c>
      <c r="S36" s="99" t="s">
        <v>126</v>
      </c>
      <c r="T36" s="99"/>
      <c r="U36" s="99"/>
      <c r="V36" s="91"/>
      <c r="W36" s="91"/>
      <c r="AA36" s="2" t="s">
        <v>65</v>
      </c>
      <c r="AC36" s="2"/>
      <c r="AD36" s="2"/>
      <c r="AE36" s="2"/>
      <c r="AF36" s="21" t="s">
        <v>41</v>
      </c>
      <c r="AG36" s="7" t="s">
        <v>42</v>
      </c>
    </row>
    <row r="37" spans="1:34" ht="20.100000000000001" customHeight="1" x14ac:dyDescent="0.3">
      <c r="A37" s="69"/>
      <c r="B37" s="70"/>
      <c r="C37" s="75" t="s">
        <v>109</v>
      </c>
      <c r="D37" s="60"/>
      <c r="E37" s="61"/>
      <c r="F37" s="62"/>
      <c r="G37" s="62"/>
      <c r="H37" s="62"/>
      <c r="I37" s="76"/>
      <c r="J37" s="77"/>
      <c r="K37" s="124"/>
      <c r="L37" s="125"/>
      <c r="M37" s="125"/>
      <c r="N37" s="64" t="str">
        <f t="shared" si="0"/>
        <v xml:space="preserve"> </v>
      </c>
      <c r="O37" s="65" t="str">
        <f t="shared" si="2"/>
        <v xml:space="preserve">  </v>
      </c>
      <c r="P37" s="66"/>
      <c r="Q37" s="80" t="str">
        <f t="shared" si="1"/>
        <v xml:space="preserve"> </v>
      </c>
      <c r="S37" s="91"/>
      <c r="T37" s="91"/>
      <c r="U37" s="91"/>
      <c r="AC37" s="2"/>
      <c r="AD37" s="2"/>
      <c r="AE37" s="2"/>
      <c r="AF37" s="21" t="s">
        <v>43</v>
      </c>
      <c r="AG37" s="7" t="s">
        <v>44</v>
      </c>
    </row>
    <row r="38" spans="1:34" ht="20.100000000000001" customHeight="1" x14ac:dyDescent="0.3">
      <c r="A38" s="69"/>
      <c r="B38" s="70"/>
      <c r="C38" s="75" t="s">
        <v>110</v>
      </c>
      <c r="D38" s="60"/>
      <c r="E38" s="61"/>
      <c r="F38" s="62"/>
      <c r="G38" s="62"/>
      <c r="H38" s="62"/>
      <c r="I38" s="76"/>
      <c r="J38" s="77"/>
      <c r="K38" s="124"/>
      <c r="L38" s="125"/>
      <c r="M38" s="125"/>
      <c r="N38" s="64" t="str">
        <f t="shared" si="0"/>
        <v xml:space="preserve"> </v>
      </c>
      <c r="O38" s="65" t="str">
        <f t="shared" si="2"/>
        <v xml:space="preserve">  </v>
      </c>
      <c r="P38" s="66"/>
      <c r="Q38" s="80" t="str">
        <f t="shared" si="1"/>
        <v xml:space="preserve"> </v>
      </c>
      <c r="S38" s="91"/>
      <c r="T38" s="91"/>
      <c r="U38" s="91"/>
      <c r="V38" s="91"/>
      <c r="W38" s="91"/>
      <c r="X38" s="91"/>
      <c r="Y38" s="91"/>
      <c r="AA38" s="39" t="s">
        <v>98</v>
      </c>
      <c r="AB38" s="57"/>
      <c r="AC38" s="40"/>
      <c r="AD38" s="2"/>
      <c r="AE38" s="2"/>
      <c r="AF38" s="21" t="s">
        <v>45</v>
      </c>
      <c r="AG38" s="7" t="s">
        <v>46</v>
      </c>
    </row>
    <row r="39" spans="1:34" ht="20.100000000000001" customHeight="1" x14ac:dyDescent="0.3">
      <c r="A39" s="69"/>
      <c r="B39" s="70"/>
      <c r="C39" s="75" t="s">
        <v>111</v>
      </c>
      <c r="D39" s="60"/>
      <c r="E39" s="61"/>
      <c r="F39" s="62"/>
      <c r="G39" s="62"/>
      <c r="H39" s="62"/>
      <c r="I39" s="76"/>
      <c r="J39" s="77"/>
      <c r="K39" s="124"/>
      <c r="L39" s="125"/>
      <c r="M39" s="125"/>
      <c r="N39" s="64" t="str">
        <f t="shared" si="0"/>
        <v xml:space="preserve"> </v>
      </c>
      <c r="O39" s="65" t="str">
        <f t="shared" si="2"/>
        <v xml:space="preserve">  </v>
      </c>
      <c r="P39" s="66"/>
      <c r="Q39" s="80" t="str">
        <f t="shared" si="1"/>
        <v xml:space="preserve"> </v>
      </c>
      <c r="S39" s="91"/>
      <c r="T39" s="91"/>
      <c r="U39" s="91"/>
      <c r="AA39" s="57" t="s">
        <v>99</v>
      </c>
      <c r="AB39" s="100"/>
      <c r="AC39" s="40"/>
      <c r="AD39" s="41"/>
      <c r="AE39" s="2"/>
      <c r="AF39" s="21" t="s">
        <v>47</v>
      </c>
      <c r="AG39" s="7" t="s">
        <v>48</v>
      </c>
    </row>
    <row r="40" spans="1:34" ht="20.100000000000001" customHeight="1" x14ac:dyDescent="0.3">
      <c r="A40" s="69"/>
      <c r="B40" s="70"/>
      <c r="C40" s="75" t="s">
        <v>73</v>
      </c>
      <c r="D40" s="60"/>
      <c r="E40" s="61"/>
      <c r="F40" s="62"/>
      <c r="G40" s="62"/>
      <c r="H40" s="62"/>
      <c r="I40" s="76"/>
      <c r="J40" s="77"/>
      <c r="K40" s="124"/>
      <c r="L40" s="125"/>
      <c r="M40" s="125"/>
      <c r="N40" s="64" t="str">
        <f t="shared" si="0"/>
        <v xml:space="preserve"> </v>
      </c>
      <c r="O40" s="65" t="str">
        <f t="shared" si="2"/>
        <v xml:space="preserve">  </v>
      </c>
      <c r="P40" s="66"/>
      <c r="Q40" s="80" t="str">
        <f t="shared" si="1"/>
        <v xml:space="preserve"> </v>
      </c>
      <c r="S40" s="91"/>
      <c r="T40" s="91"/>
      <c r="U40" s="91"/>
      <c r="AA40" s="39" t="s">
        <v>103</v>
      </c>
      <c r="AC40" s="2"/>
      <c r="AD40" s="2"/>
      <c r="AE40" s="2"/>
      <c r="AF40" s="21" t="s">
        <v>49</v>
      </c>
      <c r="AG40" s="7" t="s">
        <v>50</v>
      </c>
    </row>
    <row r="41" spans="1:34" ht="20.100000000000001" customHeight="1" x14ac:dyDescent="0.3">
      <c r="A41" s="69"/>
      <c r="B41" s="70"/>
      <c r="C41" s="75" t="s">
        <v>74</v>
      </c>
      <c r="D41" s="60"/>
      <c r="E41" s="61"/>
      <c r="F41" s="62"/>
      <c r="G41" s="62"/>
      <c r="H41" s="62"/>
      <c r="I41" s="76"/>
      <c r="J41" s="77"/>
      <c r="K41" s="124"/>
      <c r="L41" s="125"/>
      <c r="M41" s="125"/>
      <c r="N41" s="64" t="str">
        <f t="shared" si="0"/>
        <v xml:space="preserve"> </v>
      </c>
      <c r="O41" s="65" t="str">
        <f t="shared" si="2"/>
        <v xml:space="preserve">  </v>
      </c>
      <c r="P41" s="66"/>
      <c r="Q41" s="80" t="str">
        <f t="shared" si="1"/>
        <v xml:space="preserve"> </v>
      </c>
      <c r="S41" s="91"/>
      <c r="T41" s="91"/>
      <c r="U41" s="91"/>
      <c r="AA41" s="41" t="s">
        <v>100</v>
      </c>
      <c r="AC41" s="40"/>
      <c r="AD41" s="42"/>
      <c r="AE41" s="2"/>
      <c r="AF41" s="21" t="s">
        <v>51</v>
      </c>
      <c r="AG41" s="7" t="s">
        <v>52</v>
      </c>
    </row>
    <row r="42" spans="1:34" ht="20.100000000000001" customHeight="1" x14ac:dyDescent="0.3">
      <c r="A42" s="69"/>
      <c r="B42" s="70"/>
      <c r="C42" s="75" t="s">
        <v>75</v>
      </c>
      <c r="D42" s="60"/>
      <c r="E42" s="61"/>
      <c r="F42" s="62"/>
      <c r="G42" s="62"/>
      <c r="H42" s="62"/>
      <c r="I42" s="76"/>
      <c r="J42" s="77"/>
      <c r="K42" s="124"/>
      <c r="L42" s="125"/>
      <c r="M42" s="125"/>
      <c r="N42" s="64" t="str">
        <f t="shared" si="0"/>
        <v xml:space="preserve"> </v>
      </c>
      <c r="O42" s="65" t="str">
        <f t="shared" si="2"/>
        <v xml:space="preserve">  </v>
      </c>
      <c r="P42" s="66"/>
      <c r="Q42" s="80" t="str">
        <f t="shared" si="1"/>
        <v xml:space="preserve"> </v>
      </c>
      <c r="S42" s="91"/>
      <c r="T42" s="91"/>
      <c r="U42" s="91"/>
      <c r="V42" s="91"/>
      <c r="W42" s="91"/>
      <c r="AA42" s="39" t="s">
        <v>127</v>
      </c>
      <c r="AC42" s="2"/>
      <c r="AD42" s="2"/>
      <c r="AE42" s="2"/>
      <c r="AF42" s="21" t="s">
        <v>130</v>
      </c>
      <c r="AG42" s="7" t="s">
        <v>131</v>
      </c>
    </row>
    <row r="43" spans="1:34" ht="20.100000000000001" customHeight="1" x14ac:dyDescent="0.3">
      <c r="A43" s="69"/>
      <c r="B43" s="70"/>
      <c r="C43" s="75" t="s">
        <v>76</v>
      </c>
      <c r="D43" s="60"/>
      <c r="E43" s="61"/>
      <c r="F43" s="62"/>
      <c r="G43" s="62"/>
      <c r="H43" s="62"/>
      <c r="I43" s="76"/>
      <c r="J43" s="77"/>
      <c r="K43" s="124"/>
      <c r="L43" s="125"/>
      <c r="M43" s="125"/>
      <c r="N43" s="64" t="str">
        <f t="shared" si="0"/>
        <v xml:space="preserve"> </v>
      </c>
      <c r="O43" s="65" t="str">
        <f t="shared" si="2"/>
        <v xml:space="preserve">  </v>
      </c>
      <c r="P43" s="66"/>
      <c r="Q43" s="80" t="str">
        <f t="shared" si="1"/>
        <v xml:space="preserve"> </v>
      </c>
      <c r="V43" s="91"/>
      <c r="W43" s="91"/>
      <c r="AA43" s="39" t="s">
        <v>128</v>
      </c>
      <c r="AB43" s="57"/>
      <c r="AC43" s="2"/>
      <c r="AD43" s="2"/>
      <c r="AE43" s="2"/>
      <c r="AF43" s="21" t="s">
        <v>132</v>
      </c>
      <c r="AG43" s="7" t="s">
        <v>133</v>
      </c>
    </row>
    <row r="44" spans="1:34" ht="20.100000000000001" customHeight="1" x14ac:dyDescent="0.3">
      <c r="A44" s="69"/>
      <c r="B44" s="70"/>
      <c r="C44" s="75" t="s">
        <v>77</v>
      </c>
      <c r="D44" s="60"/>
      <c r="E44" s="61"/>
      <c r="F44" s="62"/>
      <c r="G44" s="62"/>
      <c r="H44" s="62"/>
      <c r="I44" s="76"/>
      <c r="J44" s="77"/>
      <c r="K44" s="124"/>
      <c r="L44" s="125"/>
      <c r="M44" s="125"/>
      <c r="N44" s="64" t="str">
        <f t="shared" si="0"/>
        <v xml:space="preserve"> </v>
      </c>
      <c r="O44" s="65" t="str">
        <f t="shared" si="2"/>
        <v xml:space="preserve">  </v>
      </c>
      <c r="P44" s="66"/>
      <c r="Q44" s="80" t="str">
        <f t="shared" si="1"/>
        <v xml:space="preserve"> </v>
      </c>
      <c r="V44" s="91"/>
      <c r="W44" s="91"/>
      <c r="AA44" s="39" t="s">
        <v>129</v>
      </c>
      <c r="AB44" s="57"/>
      <c r="AC44" s="2"/>
      <c r="AD44" s="2"/>
      <c r="AE44" s="2"/>
      <c r="AF44" s="21" t="s">
        <v>134</v>
      </c>
      <c r="AG44" s="7" t="s">
        <v>135</v>
      </c>
    </row>
    <row r="45" spans="1:34" ht="19.5" customHeight="1" x14ac:dyDescent="0.3">
      <c r="A45" s="69"/>
      <c r="B45" s="70"/>
      <c r="C45" s="75" t="s">
        <v>78</v>
      </c>
      <c r="D45" s="60"/>
      <c r="E45" s="61"/>
      <c r="F45" s="62"/>
      <c r="G45" s="62"/>
      <c r="H45" s="62"/>
      <c r="I45" s="76"/>
      <c r="J45" s="77"/>
      <c r="K45" s="124"/>
      <c r="L45" s="125"/>
      <c r="M45" s="125"/>
      <c r="N45" s="64" t="str">
        <f t="shared" si="0"/>
        <v xml:space="preserve"> </v>
      </c>
      <c r="O45" s="65" t="str">
        <f t="shared" si="2"/>
        <v xml:space="preserve">  </v>
      </c>
      <c r="P45" s="66"/>
      <c r="Q45" s="80" t="str">
        <f t="shared" si="1"/>
        <v xml:space="preserve"> </v>
      </c>
      <c r="V45" s="91"/>
      <c r="W45" s="91"/>
      <c r="AA45" s="39" t="s">
        <v>73</v>
      </c>
      <c r="AB45" s="57"/>
      <c r="AC45" s="2"/>
      <c r="AD45" s="2"/>
      <c r="AE45" s="2"/>
      <c r="AF45" s="21" t="s">
        <v>136</v>
      </c>
      <c r="AG45" s="7" t="s">
        <v>137</v>
      </c>
    </row>
    <row r="46" spans="1:34" ht="20.100000000000001" customHeight="1" x14ac:dyDescent="0.3">
      <c r="A46" s="72"/>
      <c r="B46" s="70"/>
      <c r="C46" s="75" t="s">
        <v>79</v>
      </c>
      <c r="D46" s="60"/>
      <c r="E46" s="61"/>
      <c r="F46" s="62"/>
      <c r="G46" s="62"/>
      <c r="H46" s="62"/>
      <c r="I46" s="76"/>
      <c r="J46" s="77"/>
      <c r="K46" s="124"/>
      <c r="L46" s="125"/>
      <c r="M46" s="125"/>
      <c r="N46" s="64" t="str">
        <f t="shared" si="0"/>
        <v xml:space="preserve"> </v>
      </c>
      <c r="O46" s="65" t="str">
        <f t="shared" si="2"/>
        <v xml:space="preserve">  </v>
      </c>
      <c r="P46" s="66"/>
      <c r="Q46" s="80" t="str">
        <f t="shared" si="1"/>
        <v xml:space="preserve"> </v>
      </c>
      <c r="V46" s="91"/>
      <c r="W46" s="91"/>
      <c r="AA46" s="39" t="s">
        <v>74</v>
      </c>
      <c r="AB46" s="57"/>
      <c r="AC46" s="2"/>
      <c r="AD46" s="2"/>
      <c r="AE46" s="2"/>
      <c r="AF46" s="21" t="s">
        <v>138</v>
      </c>
      <c r="AG46" s="7" t="s">
        <v>139</v>
      </c>
    </row>
    <row r="47" spans="1:34" ht="20.100000000000001" customHeight="1" x14ac:dyDescent="0.3">
      <c r="A47" s="69"/>
      <c r="B47" s="70"/>
      <c r="C47" s="75" t="s">
        <v>80</v>
      </c>
      <c r="D47" s="60"/>
      <c r="E47" s="61"/>
      <c r="F47" s="62"/>
      <c r="G47" s="62"/>
      <c r="H47" s="62"/>
      <c r="I47" s="76"/>
      <c r="J47" s="77"/>
      <c r="K47" s="124"/>
      <c r="L47" s="125"/>
      <c r="M47" s="125"/>
      <c r="N47" s="64" t="str">
        <f t="shared" si="0"/>
        <v xml:space="preserve"> </v>
      </c>
      <c r="O47" s="65" t="str">
        <f t="shared" si="2"/>
        <v xml:space="preserve">  </v>
      </c>
      <c r="P47" s="66"/>
      <c r="Q47" s="80" t="str">
        <f t="shared" si="1"/>
        <v xml:space="preserve"> </v>
      </c>
      <c r="S47" s="91"/>
      <c r="T47" s="91"/>
      <c r="U47" s="91"/>
      <c r="V47" s="91"/>
      <c r="W47" s="91"/>
      <c r="AA47" s="39" t="s">
        <v>75</v>
      </c>
      <c r="AB47" s="57"/>
      <c r="AC47" s="2"/>
      <c r="AD47" s="2"/>
      <c r="AE47" s="2"/>
      <c r="AF47" s="21" t="s">
        <v>140</v>
      </c>
      <c r="AG47" s="7" t="s">
        <v>141</v>
      </c>
    </row>
    <row r="48" spans="1:34" ht="20.100000000000001" customHeight="1" x14ac:dyDescent="0.3">
      <c r="A48" s="69"/>
      <c r="B48" s="71"/>
      <c r="C48" s="75"/>
      <c r="D48" s="60"/>
      <c r="E48" s="61"/>
      <c r="F48" s="62"/>
      <c r="G48" s="62"/>
      <c r="H48" s="62"/>
      <c r="I48" s="76"/>
      <c r="J48" s="77"/>
      <c r="K48" s="124"/>
      <c r="L48" s="125"/>
      <c r="M48" s="125"/>
      <c r="N48" s="64" t="str">
        <f t="shared" si="0"/>
        <v xml:space="preserve"> </v>
      </c>
      <c r="O48" s="65" t="str">
        <f t="shared" si="2"/>
        <v xml:space="preserve">  </v>
      </c>
      <c r="P48" s="66"/>
      <c r="Q48" s="80" t="str">
        <f t="shared" si="1"/>
        <v xml:space="preserve"> </v>
      </c>
      <c r="S48" s="91"/>
      <c r="T48" s="91"/>
      <c r="U48" s="91"/>
      <c r="V48" s="91"/>
      <c r="W48" s="91"/>
      <c r="AA48" s="39" t="s">
        <v>76</v>
      </c>
      <c r="AB48" s="57"/>
      <c r="AC48" s="2"/>
      <c r="AD48" s="2"/>
      <c r="AE48" s="2"/>
      <c r="AF48" s="21" t="s">
        <v>142</v>
      </c>
      <c r="AG48" s="7" t="s">
        <v>143</v>
      </c>
    </row>
    <row r="49" spans="1:34" ht="20.100000000000001" customHeight="1" thickBot="1" x14ac:dyDescent="0.35">
      <c r="A49" s="73"/>
      <c r="B49" s="74"/>
      <c r="C49" s="131"/>
      <c r="D49" s="132"/>
      <c r="E49" s="132"/>
      <c r="F49" s="132"/>
      <c r="G49" s="132"/>
      <c r="H49" s="132"/>
      <c r="I49" s="133"/>
      <c r="J49" s="78"/>
      <c r="K49" s="135"/>
      <c r="L49" s="136"/>
      <c r="M49" s="136"/>
      <c r="N49" s="67" t="str">
        <f t="shared" si="0"/>
        <v xml:space="preserve"> </v>
      </c>
      <c r="O49" s="67" t="str">
        <f t="shared" si="2"/>
        <v xml:space="preserve">  </v>
      </c>
      <c r="P49" s="68"/>
      <c r="Q49" s="81" t="str">
        <f t="shared" si="1"/>
        <v xml:space="preserve"> </v>
      </c>
      <c r="S49" s="91"/>
      <c r="T49" s="91"/>
      <c r="U49" s="91"/>
      <c r="V49" s="91"/>
      <c r="W49" s="91"/>
      <c r="AA49" s="39" t="s">
        <v>77</v>
      </c>
      <c r="AB49" s="57"/>
      <c r="AC49" s="2"/>
      <c r="AD49" s="2"/>
      <c r="AE49" s="2"/>
      <c r="AF49" s="21" t="s">
        <v>144</v>
      </c>
      <c r="AG49" s="7" t="s">
        <v>145</v>
      </c>
    </row>
    <row r="50" spans="1:34" ht="20.100000000000001" customHeight="1" x14ac:dyDescent="0.3">
      <c r="A50" s="43"/>
      <c r="B50" s="44"/>
      <c r="G50" s="44"/>
      <c r="K50" s="134"/>
      <c r="L50" s="104"/>
      <c r="M50" s="104"/>
      <c r="N50" s="45"/>
      <c r="O50" s="45"/>
      <c r="P50" s="45"/>
      <c r="Q50" s="58"/>
      <c r="S50" s="91"/>
      <c r="T50" s="101"/>
      <c r="U50" s="101"/>
      <c r="AA50" s="39" t="s">
        <v>78</v>
      </c>
      <c r="AB50" s="57"/>
      <c r="AC50" s="2"/>
      <c r="AD50" s="2"/>
      <c r="AE50" s="2"/>
      <c r="AF50" s="21" t="s">
        <v>146</v>
      </c>
      <c r="AG50" s="7" t="s">
        <v>147</v>
      </c>
    </row>
    <row r="51" spans="1:34" ht="20.100000000000001" customHeight="1" x14ac:dyDescent="0.3">
      <c r="A51" s="46"/>
      <c r="B51" s="47"/>
      <c r="C51" s="48"/>
      <c r="D51" s="48"/>
      <c r="E51" s="8"/>
      <c r="F51" s="8"/>
      <c r="G51" s="47"/>
      <c r="H51" s="8"/>
      <c r="I51" s="8"/>
      <c r="J51" s="8"/>
      <c r="K51" s="49"/>
      <c r="L51" s="8"/>
      <c r="M51" s="8"/>
      <c r="N51" s="8"/>
      <c r="O51" s="8" t="s">
        <v>9</v>
      </c>
      <c r="P51" s="8"/>
      <c r="Q51" s="59">
        <f>SUM(Q33:Q49)</f>
        <v>0</v>
      </c>
      <c r="S51" s="91"/>
      <c r="T51" s="101"/>
      <c r="U51" s="101"/>
      <c r="AA51" s="39" t="s">
        <v>79</v>
      </c>
      <c r="AB51" s="57"/>
      <c r="AC51" s="40"/>
      <c r="AD51" s="42"/>
      <c r="AE51" s="2"/>
      <c r="AF51" s="21" t="s">
        <v>53</v>
      </c>
      <c r="AG51" s="7" t="s">
        <v>54</v>
      </c>
    </row>
    <row r="52" spans="1:34" x14ac:dyDescent="0.3">
      <c r="B52" s="3" t="s">
        <v>95</v>
      </c>
      <c r="C52" s="3"/>
      <c r="K52" s="1" t="s">
        <v>36</v>
      </c>
      <c r="S52" s="91"/>
      <c r="T52" s="101"/>
      <c r="U52" s="101"/>
      <c r="AA52" s="41" t="s">
        <v>80</v>
      </c>
      <c r="AB52" s="41"/>
      <c r="AC52" s="40"/>
      <c r="AD52" s="42"/>
      <c r="AE52" s="2"/>
      <c r="AF52" s="21" t="s">
        <v>55</v>
      </c>
      <c r="AG52" s="7" t="s">
        <v>56</v>
      </c>
    </row>
    <row r="53" spans="1:34" x14ac:dyDescent="0.3">
      <c r="C53" s="3"/>
      <c r="K53" s="1" t="s">
        <v>102</v>
      </c>
      <c r="Q53" s="1"/>
      <c r="S53" s="91"/>
      <c r="T53" s="101"/>
      <c r="U53" s="101"/>
      <c r="AC53" s="2"/>
      <c r="AD53" s="2"/>
      <c r="AE53" s="2"/>
      <c r="AF53" s="21" t="s">
        <v>57</v>
      </c>
      <c r="AG53" s="7" t="s">
        <v>58</v>
      </c>
    </row>
    <row r="54" spans="1:34" x14ac:dyDescent="0.3">
      <c r="K54" s="1" t="s">
        <v>70</v>
      </c>
      <c r="Q54" s="1"/>
      <c r="S54" s="91"/>
      <c r="T54" s="101"/>
      <c r="U54" s="101"/>
      <c r="AA54" s="39"/>
      <c r="AC54" s="2"/>
      <c r="AD54" s="2"/>
      <c r="AE54" s="2"/>
      <c r="AF54" s="21" t="s">
        <v>59</v>
      </c>
      <c r="AG54" s="7" t="s">
        <v>60</v>
      </c>
    </row>
    <row r="55" spans="1:34" x14ac:dyDescent="0.3">
      <c r="Q55" s="1"/>
      <c r="S55" s="91"/>
      <c r="T55" s="101"/>
      <c r="U55" s="101"/>
      <c r="AA55" s="41"/>
      <c r="AC55" s="2"/>
      <c r="AD55" s="2"/>
      <c r="AE55" s="2"/>
      <c r="AF55" s="21" t="s">
        <v>61</v>
      </c>
      <c r="AG55" s="7" t="s">
        <v>62</v>
      </c>
    </row>
    <row r="56" spans="1:34" x14ac:dyDescent="0.3">
      <c r="A56" s="52" t="s">
        <v>151</v>
      </c>
      <c r="B56" s="52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 t="s">
        <v>150</v>
      </c>
      <c r="Q56" s="30"/>
      <c r="S56" s="91"/>
      <c r="T56" s="101"/>
      <c r="U56" s="101"/>
      <c r="AF56" s="2"/>
      <c r="AG56" s="2"/>
      <c r="AH56" s="2"/>
    </row>
  </sheetData>
  <sheetProtection algorithmName="SHA-512" hashValue="YHda04GH7jxKWXBG0G/P8F2p7LAXumfJN+EB3C2E5R00uQO8eOm5QOsjL7M5j9yuKhg4J6krU50o+qQCOmR9Vg==" saltValue="p9yh0arV508f97Jb7FeSRg==" spinCount="100000" sheet="1" autoFilter="0"/>
  <dataConsolidate/>
  <mergeCells count="134">
    <mergeCell ref="T56:U56"/>
    <mergeCell ref="T50:U50"/>
    <mergeCell ref="T51:U51"/>
    <mergeCell ref="T52:U52"/>
    <mergeCell ref="T53:U53"/>
    <mergeCell ref="T54:U54"/>
    <mergeCell ref="T25:U25"/>
    <mergeCell ref="T26:U26"/>
    <mergeCell ref="T27:U27"/>
    <mergeCell ref="T28:U28"/>
    <mergeCell ref="T29:U29"/>
    <mergeCell ref="T30:U30"/>
    <mergeCell ref="T31:U31"/>
    <mergeCell ref="T32:U32"/>
    <mergeCell ref="T55:U55"/>
    <mergeCell ref="K39:M39"/>
    <mergeCell ref="D25:H25"/>
    <mergeCell ref="C49:I49"/>
    <mergeCell ref="K50:M50"/>
    <mergeCell ref="K22:L22"/>
    <mergeCell ref="K23:L23"/>
    <mergeCell ref="K24:L24"/>
    <mergeCell ref="K25:L25"/>
    <mergeCell ref="K35:M35"/>
    <mergeCell ref="K36:M36"/>
    <mergeCell ref="K49:M49"/>
    <mergeCell ref="K45:M45"/>
    <mergeCell ref="K46:M46"/>
    <mergeCell ref="K43:M43"/>
    <mergeCell ref="K40:M40"/>
    <mergeCell ref="K41:M41"/>
    <mergeCell ref="K42:M42"/>
    <mergeCell ref="K44:M44"/>
    <mergeCell ref="K37:M37"/>
    <mergeCell ref="K33:M33"/>
    <mergeCell ref="K34:M34"/>
    <mergeCell ref="D27:K27"/>
    <mergeCell ref="D28:K28"/>
    <mergeCell ref="K47:M47"/>
    <mergeCell ref="K48:M48"/>
    <mergeCell ref="K38:M38"/>
    <mergeCell ref="A16:C16"/>
    <mergeCell ref="I16:J16"/>
    <mergeCell ref="A6:C6"/>
    <mergeCell ref="A7:C7"/>
    <mergeCell ref="A8:C8"/>
    <mergeCell ref="A9:C9"/>
    <mergeCell ref="A10:C10"/>
    <mergeCell ref="D11:H11"/>
    <mergeCell ref="D12:H12"/>
    <mergeCell ref="I10:J10"/>
    <mergeCell ref="I11:J11"/>
    <mergeCell ref="A13:C13"/>
    <mergeCell ref="A14:C14"/>
    <mergeCell ref="A15:C15"/>
    <mergeCell ref="I13:J13"/>
    <mergeCell ref="K13:L13"/>
    <mergeCell ref="D6:H6"/>
    <mergeCell ref="D8:H8"/>
    <mergeCell ref="M8:P8"/>
    <mergeCell ref="D9:H9"/>
    <mergeCell ref="M9:P9"/>
    <mergeCell ref="K6:L6"/>
    <mergeCell ref="I25:J25"/>
    <mergeCell ref="I26:J26"/>
    <mergeCell ref="K26:L26"/>
    <mergeCell ref="D26:H26"/>
    <mergeCell ref="I12:J12"/>
    <mergeCell ref="A17:C17"/>
    <mergeCell ref="A18:C18"/>
    <mergeCell ref="A19:C19"/>
    <mergeCell ref="A20:C20"/>
    <mergeCell ref="A21:C21"/>
    <mergeCell ref="I17:J17"/>
    <mergeCell ref="I18:J18"/>
    <mergeCell ref="I19:J19"/>
    <mergeCell ref="D20:H20"/>
    <mergeCell ref="I20:J20"/>
    <mergeCell ref="D21:H21"/>
    <mergeCell ref="I21:J21"/>
    <mergeCell ref="K18:L18"/>
    <mergeCell ref="K19:L19"/>
    <mergeCell ref="K20:L20"/>
    <mergeCell ref="K21:L21"/>
    <mergeCell ref="A11:C11"/>
    <mergeCell ref="A12:C12"/>
    <mergeCell ref="T24:U24"/>
    <mergeCell ref="M18:N18"/>
    <mergeCell ref="M19:N19"/>
    <mergeCell ref="D19:H19"/>
    <mergeCell ref="D14:H14"/>
    <mergeCell ref="E17:H17"/>
    <mergeCell ref="K17:L17"/>
    <mergeCell ref="M16:N16"/>
    <mergeCell ref="K16:L16"/>
    <mergeCell ref="E16:H16"/>
    <mergeCell ref="K14:L14"/>
    <mergeCell ref="K15:L15"/>
    <mergeCell ref="D24:E24"/>
    <mergeCell ref="I22:J22"/>
    <mergeCell ref="I23:J23"/>
    <mergeCell ref="I24:J24"/>
    <mergeCell ref="T21:U21"/>
    <mergeCell ref="I14:J14"/>
    <mergeCell ref="I15:J15"/>
    <mergeCell ref="D18:H18"/>
    <mergeCell ref="D15:H15"/>
    <mergeCell ref="T22:U22"/>
    <mergeCell ref="T23:U23"/>
    <mergeCell ref="I7:J7"/>
    <mergeCell ref="I8:J8"/>
    <mergeCell ref="I9:J9"/>
    <mergeCell ref="K10:L10"/>
    <mergeCell ref="K11:L11"/>
    <mergeCell ref="K12:L12"/>
    <mergeCell ref="T10:U10"/>
    <mergeCell ref="T11:U11"/>
    <mergeCell ref="T9:U9"/>
    <mergeCell ref="T18:U18"/>
    <mergeCell ref="T2:U2"/>
    <mergeCell ref="T3:U3"/>
    <mergeCell ref="T4:U4"/>
    <mergeCell ref="T5:U5"/>
    <mergeCell ref="T6:U6"/>
    <mergeCell ref="T7:U7"/>
    <mergeCell ref="T8:U8"/>
    <mergeCell ref="D13:H13"/>
    <mergeCell ref="I6:J6"/>
    <mergeCell ref="D7:H7"/>
    <mergeCell ref="T12:U12"/>
    <mergeCell ref="K7:L7"/>
    <mergeCell ref="K8:L8"/>
    <mergeCell ref="K9:L9"/>
    <mergeCell ref="D10:H10"/>
  </mergeCells>
  <dataValidations xWindow="395" yWindow="617" count="5">
    <dataValidation type="list" allowBlank="1" showInputMessage="1" showErrorMessage="1" prompt="maak een keuze" sqref="D16:D17" xr:uid="{00000000-0002-0000-0000-000000000000}">
      <formula1>$AA$9:$AA$20</formula1>
    </dataValidation>
    <dataValidation type="list" allowBlank="1" showInputMessage="1" showErrorMessage="1" prompt="maak een keuze_x000a_" sqref="A33:A39" xr:uid="{00000000-0002-0000-0000-000001000000}">
      <formula1>$S$28:$S$30</formula1>
    </dataValidation>
    <dataValidation allowBlank="1" showErrorMessage="1" sqref="E17:H17" xr:uid="{00000000-0002-0000-0000-000003000000}"/>
    <dataValidation type="list" allowBlank="1" showInputMessage="1" showErrorMessage="1" prompt="maak een keuze_x000a_" sqref="K33:M49" xr:uid="{00000000-0002-0000-0000-000004000000}">
      <formula1>$AA$38:$AA$52</formula1>
    </dataValidation>
    <dataValidation type="list" allowBlank="1" showInputMessage="1" showErrorMessage="1" prompt="Maak een keuze" sqref="M18:N18" xr:uid="{00000000-0002-0000-0000-000002000000}">
      <formula1>$S$2:$S$18</formula1>
    </dataValidation>
  </dataValidations>
  <hyperlinks>
    <hyperlink ref="O20" r:id="rId1" xr:uid="{8CCC6179-2530-44E5-9B28-1D556633109D}"/>
  </hyperlinks>
  <pageMargins left="0.59055118110236227" right="0" top="0.51181102362204722" bottom="0.23622047244094491" header="0.27559055118110237" footer="0.15748031496062992"/>
  <pageSetup paperSize="9" scale="74" orientation="portrait" r:id="rId2"/>
  <headerFooter>
    <oddFooter xml:space="preserve">&amp;LKNGU
&amp;R 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659E3B8467D84A9F2D969CBB5FA48D" ma:contentTypeVersion="17" ma:contentTypeDescription="Een nieuw document maken." ma:contentTypeScope="" ma:versionID="bc2f64a2e0f65816ade949008fbf8fdd">
  <xsd:schema xmlns:xsd="http://www.w3.org/2001/XMLSchema" xmlns:xs="http://www.w3.org/2001/XMLSchema" xmlns:p="http://schemas.microsoft.com/office/2006/metadata/properties" xmlns:ns2="c2012194-6643-4552-ad52-50c75d921d9e" xmlns:ns3="a360ef5a-a791-48b3-9eed-19b5a10b8e27" targetNamespace="http://schemas.microsoft.com/office/2006/metadata/properties" ma:root="true" ma:fieldsID="ef6c490b1181738930f9b7fec7455075" ns2:_="" ns3:_="">
    <xsd:import namespace="c2012194-6643-4552-ad52-50c75d921d9e"/>
    <xsd:import namespace="a360ef5a-a791-48b3-9eed-19b5a10b8e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12194-6643-4552-ad52-50c75d921d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Afbeeldingtags" ma:readOnly="false" ma:fieldId="{5cf76f15-5ced-4ddc-b409-7134ff3c332f}" ma:taxonomyMulti="true" ma:sspId="0ecab1bd-e65c-4703-9854-a8200364f2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60ef5a-a791-48b3-9eed-19b5a10b8e2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f20498f-6a7d-46e3-a46f-d26126acaa4c}" ma:internalName="TaxCatchAll" ma:showField="CatchAllData" ma:web="a360ef5a-a791-48b3-9eed-19b5a10b8e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2012194-6643-4552-ad52-50c75d921d9e">
      <Terms xmlns="http://schemas.microsoft.com/office/infopath/2007/PartnerControls"/>
    </lcf76f155ced4ddcb4097134ff3c332f>
    <TaxCatchAll xmlns="a360ef5a-a791-48b3-9eed-19b5a10b8e2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t F 5 O U K l s 9 k C n A A A A + A A A A B I A H A B D b 2 5 m a W c v U G F j a 2 F n Z S 5 4 b W w g o h g A K K A U A A A A A A A A A A A A A A A A A A A A A A A A A A A A h Y + 9 D o I w G E V f h X S n L R h + Q j 7 K 4 A r G x M S 4 N r V C I x R D i + X d H H w k X 0 E S R d 0 c 7 8 k Z z n 3 c 7 l B M X e t d 5 W B U r 3 M U Y I o 8 q U V / V L r O 0 W h P f o o K B l s u z r y W 3 i x r k 0 3 m m K P G 2 k t G i H M O u x X u h 5 q E l A b k U J U 7 0 c i O o 4 + s / s u + 0 s Z y L S R i s H / F s B A n M Y 7 i J M V R G g B Z M F R K f 5 V w L s Y U y A + E 9 d j a c Z B M t / 6 m B L J M I O 8 X 7 A l Q S w M E F A A C A A g A t F 5 O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L R e T l A o i k e 4 D g A A A B E A A A A T A B w A R m 9 y b X V s Y X M v U 2 V j d G l v b j E u b S C i G A A o o B Q A A A A A A A A A A A A A A A A A A A A A A A A A A A A r T k 0 u y c z P U w i G 0 I b W A F B L A Q I t A B Q A A g A I A L R e T l C p b P Z A p w A A A P g A A A A S A A A A A A A A A A A A A A A A A A A A A A B D b 2 5 m a W c v U G F j a 2 F n Z S 5 4 b W x Q S w E C L Q A U A A I A C A C 0 X k 5 Q D 8 r p q 6 Q A A A D p A A A A E w A A A A A A A A A A A A A A A A D z A A A A W 0 N v b n R l b n R f V H l w Z X N d L n h t b F B L A Q I t A B Q A A g A I A L R e T l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Z K d z n i M U 3 S J Y q 6 F + 6 N n G i A A A A A A I A A A A A A B B m A A A A A Q A A I A A A A L 4 L e H H X 1 R w d Z D v K S M 7 1 z k 7 e E U U U x b h a o 1 j y G 9 i o 5 q x c A A A A A A 6 A A A A A A g A A I A A A A P 7 P z O 3 Q h E i / c 6 5 9 P y z 9 Y m r P N X p 4 K n + k W x E Y r 4 q b M 6 l 9 U A A A A C V k S y 5 E W I W u T F Q 9 M S 5 O 9 M C Q V J / V h 5 G I l 7 0 V O u 4 K a m g / 0 P u U l f m 4 L b I a u t A O B F Z 8 E L P P 8 K p u z z V D 2 I B i + g X + g o X l 5 T 2 C v k k L 5 3 G S C A W s x 6 e D Q A A A A J y n i Z 1 d X 3 b 7 K z p Y R T K l Q 2 + 5 + i a 1 g 6 F B h Q u O E y x d V 7 L H R 5 1 Q Q s p 9 R i A U 4 g x V 9 z D A w P 7 f F A 8 I K X T f 2 A 0 R m T m j Y K Y = < / D a t a M a s h u p > 
</file>

<file path=customXml/itemProps1.xml><?xml version="1.0" encoding="utf-8"?>
<ds:datastoreItem xmlns:ds="http://schemas.openxmlformats.org/officeDocument/2006/customXml" ds:itemID="{A8380E48-568F-462C-AA7D-8047BAB0DA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12194-6643-4552-ad52-50c75d921d9e"/>
    <ds:schemaRef ds:uri="a360ef5a-a791-48b3-9eed-19b5a10b8e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36794-146B-4371-BE67-32B3FB7BB5D7}">
  <ds:schemaRefs>
    <ds:schemaRef ds:uri="http://schemas.microsoft.com/office/2006/documentManagement/types"/>
    <ds:schemaRef ds:uri="http://schemas.microsoft.com/office/2006/metadata/properties"/>
    <ds:schemaRef ds:uri="a360ef5a-a791-48b3-9eed-19b5a10b8e27"/>
    <ds:schemaRef ds:uri="http://www.w3.org/XML/1998/namespace"/>
    <ds:schemaRef ds:uri="http://purl.org/dc/terms/"/>
    <ds:schemaRef ds:uri="http://purl.org/dc/elements/1.1/"/>
    <ds:schemaRef ds:uri="c2012194-6643-4552-ad52-50c75d921d9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4D8144-3A64-4A8A-92D5-CA5797F3BE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ACE74C7-3C4C-4D67-894A-7FE847C12B0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</vt:lpstr>
      <vt:lpstr>declaratie!Afdrukbereik</vt:lpstr>
    </vt:vector>
  </TitlesOfParts>
  <Company>KNGU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 Koers</dc:creator>
  <cp:lastModifiedBy>Paul Dolphijn | KNGU</cp:lastModifiedBy>
  <cp:lastPrinted>2021-04-20T12:23:18Z</cp:lastPrinted>
  <dcterms:created xsi:type="dcterms:W3CDTF">2012-04-11T08:18:50Z</dcterms:created>
  <dcterms:modified xsi:type="dcterms:W3CDTF">2024-02-13T12:13:07Z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0x010100EB659E3B8467D84A9F2D969CBB5FA48D</vt:lpwstr>
  </property>
  <property fmtid="{D5CDD505-2E9C-101B-9397-08002B2CF9AE}" pid="3" name="Order">
    <vt:r8>1820000</vt:r8>
  </property>
  <property fmtid="{D5CDD505-2E9C-101B-9397-08002B2CF9AE}" pid="4" name="MediaServiceImageTags">
    <vt:lpwstr/>
  </property>
</Properties>
</file>